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6380" windowHeight="8130" tabRatio="931"/>
  </bookViews>
  <sheets>
    <sheet name="металл" sheetId="1" r:id="rId1"/>
  </sheets>
  <definedNames>
    <definedName name="Excel_BuiltIn_Print_Area_2">#REF!</definedName>
    <definedName name="Excel_BuiltIn_Print_Area_3">#REF!</definedName>
  </definedNames>
  <calcPr calcId="125725" refMode="R1C1"/>
</workbook>
</file>

<file path=xl/calcChain.xml><?xml version="1.0" encoding="utf-8"?>
<calcChain xmlns="http://schemas.openxmlformats.org/spreadsheetml/2006/main">
  <c r="O29" i="1"/>
  <c r="N29"/>
  <c r="K29"/>
  <c r="H29"/>
  <c r="E29"/>
  <c r="L36"/>
  <c r="M36" s="1"/>
  <c r="P12"/>
  <c r="Q12" s="1"/>
  <c r="F13"/>
  <c r="G13" s="1"/>
  <c r="F12"/>
  <c r="G12" s="1"/>
  <c r="F36" l="1"/>
  <c r="G36" s="1"/>
  <c r="P11" l="1"/>
  <c r="Q11" s="1"/>
  <c r="P10"/>
  <c r="Q10" s="1"/>
  <c r="P9"/>
  <c r="Q9" s="1"/>
  <c r="P8"/>
  <c r="Q8" s="1"/>
  <c r="I11" l="1"/>
  <c r="J11" s="1"/>
  <c r="I10"/>
  <c r="J10" s="1"/>
  <c r="I9"/>
  <c r="J9" s="1"/>
  <c r="I8"/>
  <c r="J8" s="1"/>
  <c r="L6"/>
  <c r="M6" s="1"/>
  <c r="L11"/>
  <c r="M11" s="1"/>
  <c r="L10"/>
  <c r="M10" s="1"/>
  <c r="L9"/>
  <c r="M9" s="1"/>
  <c r="L8"/>
  <c r="M8" s="1"/>
  <c r="L7"/>
  <c r="M7" s="1"/>
  <c r="L5"/>
  <c r="M5" s="1"/>
  <c r="F11"/>
  <c r="G11" s="1"/>
  <c r="F10"/>
  <c r="G10" s="1"/>
  <c r="F9"/>
  <c r="G9" s="1"/>
  <c r="F8"/>
  <c r="G8" s="1"/>
  <c r="F7"/>
  <c r="G7" s="1"/>
  <c r="F6"/>
  <c r="G6" s="1"/>
  <c r="F5"/>
  <c r="G5" s="1"/>
</calcChain>
</file>

<file path=xl/sharedStrings.xml><?xml version="1.0" encoding="utf-8"?>
<sst xmlns="http://schemas.openxmlformats.org/spreadsheetml/2006/main" count="363" uniqueCount="84">
  <si>
    <t>Наименование</t>
  </si>
  <si>
    <t>м2</t>
  </si>
  <si>
    <t>шт.</t>
  </si>
  <si>
    <t>Ед.</t>
  </si>
  <si>
    <t>изм.</t>
  </si>
  <si>
    <t>Polyester</t>
  </si>
  <si>
    <t>Zink</t>
  </si>
  <si>
    <t>-</t>
  </si>
  <si>
    <t>Срок исполнения заказа от одного дня</t>
  </si>
  <si>
    <t xml:space="preserve">Бесплатно - расчет, раскрой и консультации по монтажу </t>
  </si>
  <si>
    <t>1190/1100</t>
  </si>
  <si>
    <t xml:space="preserve">Профлист СС-10          </t>
  </si>
  <si>
    <t>1150/1100</t>
  </si>
  <si>
    <t>1250/2000</t>
  </si>
  <si>
    <t xml:space="preserve">Конек декоративный   </t>
  </si>
  <si>
    <t>L-2000мм</t>
  </si>
  <si>
    <t>1160/1100</t>
  </si>
  <si>
    <t xml:space="preserve">Торцевая                        </t>
  </si>
  <si>
    <t xml:space="preserve">Стыковая планка       </t>
  </si>
  <si>
    <t xml:space="preserve">Накладка ендовы     </t>
  </si>
  <si>
    <t xml:space="preserve">Разжелобок                 </t>
  </si>
  <si>
    <t xml:space="preserve">Разжелобок малый     </t>
  </si>
  <si>
    <t xml:space="preserve">Карнизная планка      </t>
  </si>
  <si>
    <r>
      <t>Mattextured</t>
    </r>
    <r>
      <rPr>
        <b/>
        <sz val="10"/>
        <color rgb="FFFF0000"/>
        <rFont val="Times New Roman"/>
        <family val="1"/>
        <charset val="204"/>
      </rPr>
      <t>*</t>
    </r>
  </si>
  <si>
    <t>Погрузка в открытую машину бесплатно</t>
  </si>
  <si>
    <t xml:space="preserve">Возможно изготовление нестандартных доборных элементов по чертежам заказчика </t>
  </si>
  <si>
    <t>Премьер 0,5мм</t>
  </si>
  <si>
    <t>Стандарт 0,5мм</t>
  </si>
  <si>
    <t>Эконом 0,45мм</t>
  </si>
  <si>
    <t>ОН 0,4мм</t>
  </si>
  <si>
    <t>Металл с допустимыми отклонениями согласно ГОСТ Р 52146-2003.</t>
  </si>
  <si>
    <t>1190/1120</t>
  </si>
  <si>
    <t>1051/1000</t>
  </si>
  <si>
    <t xml:space="preserve">Профлист С-21          </t>
  </si>
  <si>
    <t xml:space="preserve">Zink  </t>
  </si>
  <si>
    <t xml:space="preserve">Гладкий лист***                    </t>
  </si>
  <si>
    <t xml:space="preserve">***Гладкий лист  в пленке +10р/м2                  </t>
  </si>
  <si>
    <r>
      <t>Мет. Сайдинг "Универсальный"</t>
    </r>
    <r>
      <rPr>
        <b/>
        <sz val="9"/>
        <rFont val="Times New Roman"/>
        <family val="1"/>
        <charset val="204"/>
      </rPr>
      <t xml:space="preserve"> с 3D рифлением</t>
    </r>
  </si>
  <si>
    <t xml:space="preserve">Doubl </t>
  </si>
  <si>
    <t>print.</t>
  </si>
  <si>
    <t>Printech</t>
  </si>
  <si>
    <t>до 50м2</t>
  </si>
  <si>
    <t>до 200м2</t>
  </si>
  <si>
    <t>св. 200м2</t>
  </si>
  <si>
    <t>Угол 145х145 наружн./внутр.</t>
  </si>
  <si>
    <t>Угол 100х100 наружн./внутр.</t>
  </si>
  <si>
    <t>Угол 50х50 наружн./внутр.</t>
  </si>
  <si>
    <t xml:space="preserve"> 0,527/0,477</t>
  </si>
  <si>
    <r>
      <t xml:space="preserve">Мет. Сайдинг "Универсальный"    </t>
    </r>
    <r>
      <rPr>
        <b/>
        <sz val="8"/>
        <rFont val="Times New Roman"/>
        <family val="1"/>
        <charset val="204"/>
      </rPr>
      <t>L - от 1м-7м.</t>
    </r>
  </si>
  <si>
    <t>0,36/0,32</t>
  </si>
  <si>
    <t>Угол 195х195 наружн./внутр.</t>
  </si>
  <si>
    <t>Оконный отлив  А=150мм</t>
  </si>
  <si>
    <r>
      <t xml:space="preserve">Конек плоский </t>
    </r>
    <r>
      <rPr>
        <sz val="9"/>
        <rFont val="Times New Roman"/>
        <family val="1"/>
        <charset val="204"/>
      </rPr>
      <t xml:space="preserve">плечи 120мм  </t>
    </r>
    <r>
      <rPr>
        <sz val="10"/>
        <rFont val="Times New Roman"/>
        <family val="1"/>
        <charset val="204"/>
      </rPr>
      <t xml:space="preserve">            </t>
    </r>
  </si>
  <si>
    <r>
      <t xml:space="preserve">Конек плоский </t>
    </r>
    <r>
      <rPr>
        <sz val="9"/>
        <rFont val="Times New Roman"/>
        <family val="1"/>
        <charset val="204"/>
      </rPr>
      <t xml:space="preserve">плечи 170мм  </t>
    </r>
    <r>
      <rPr>
        <sz val="10"/>
        <rFont val="Times New Roman"/>
        <family val="1"/>
        <charset val="204"/>
      </rPr>
      <t xml:space="preserve">            </t>
    </r>
  </si>
  <si>
    <t xml:space="preserve">Профлист Р-20К/ P-20C         </t>
  </si>
  <si>
    <t xml:space="preserve">Планка карнизная фальц.  </t>
  </si>
  <si>
    <t xml:space="preserve">Планка конька односкатной кровли            </t>
  </si>
  <si>
    <t xml:space="preserve">Планка крепежная фальц.           </t>
  </si>
  <si>
    <t xml:space="preserve">Примыкание боковое                    </t>
  </si>
  <si>
    <t>Примыкание верхнее к стене</t>
  </si>
  <si>
    <t>Примыкание верхнее к трубе</t>
  </si>
  <si>
    <t xml:space="preserve">Примыкание нижнее к трубе                  </t>
  </si>
  <si>
    <t xml:space="preserve">Примыкание под штробу фальц. </t>
  </si>
  <si>
    <t xml:space="preserve">Торцевая фальц.       </t>
  </si>
  <si>
    <r>
      <t xml:space="preserve">Фальцпанель Клик/линия/волна        </t>
    </r>
    <r>
      <rPr>
        <b/>
        <sz val="8"/>
        <rFont val="Times New Roman"/>
        <family val="1"/>
        <charset val="204"/>
      </rPr>
      <t>L - от 1м-9м.</t>
    </r>
  </si>
  <si>
    <t>RAL 1018  +50р к цене в прайсе</t>
  </si>
  <si>
    <t>Rooftop</t>
  </si>
  <si>
    <t>Бархат</t>
  </si>
  <si>
    <t xml:space="preserve"> </t>
  </si>
  <si>
    <t>Добрый день. Большая просьба выполнить предварительный расчет материалов для кровли. Чертеж с размерами прилагаю. По итогам расчета просьба перезвонить. Есть вопросы.</t>
  </si>
  <si>
    <t>Металлочерепица Монтеррей полиэстер РАЛ 8017.</t>
  </si>
  <si>
    <t>Тройник конька круглого</t>
  </si>
  <si>
    <t>RAL 3003, 6029, 5021, 9005  +30р к цене в прайсе</t>
  </si>
  <si>
    <t>Металлопрокат Монтеррей</t>
  </si>
  <si>
    <t>Металлопрокат Супер Монтеррей</t>
  </si>
  <si>
    <t>Металлопрокат Каскады Кантри</t>
  </si>
  <si>
    <t>Назаров 865 Лениногорск</t>
  </si>
  <si>
    <t>Капельник</t>
  </si>
  <si>
    <t xml:space="preserve">Колпак на столб </t>
  </si>
  <si>
    <t>Действителен с 11.04.2024г.</t>
  </si>
  <si>
    <t>RAL 1014, 1015, 7004, 7024 +5р к цене в прайсе</t>
  </si>
  <si>
    <t>RAL  3005, 5002, 9006, 8019, 8017 двухст., 7024 двухст. +20р к цене в прайсе</t>
  </si>
  <si>
    <t>Заглушка конька кр. плоская</t>
  </si>
  <si>
    <t>Заглушка конька кр. конусная</t>
  </si>
</sst>
</file>

<file path=xl/styles.xml><?xml version="1.0" encoding="utf-8"?>
<styleSheet xmlns="http://schemas.openxmlformats.org/spreadsheetml/2006/main">
  <numFmts count="2">
    <numFmt numFmtId="164" formatCode="#,##0\ &quot;р.&quot;"/>
    <numFmt numFmtId="165" formatCode="#,##0\ _р_."/>
  </numFmts>
  <fonts count="14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 style="medium">
        <color rgb="FFFF0000"/>
      </top>
      <bottom style="thin">
        <color rgb="FFC00000"/>
      </bottom>
      <diagonal/>
    </border>
    <border>
      <left style="medium">
        <color rgb="FFFF0000"/>
      </left>
      <right/>
      <top style="thin">
        <color rgb="FFC00000"/>
      </top>
      <bottom style="thin">
        <color rgb="FFC00000"/>
      </bottom>
      <diagonal/>
    </border>
    <border>
      <left style="medium">
        <color rgb="FFFF0000"/>
      </left>
      <right/>
      <top style="thin">
        <color rgb="FFC00000"/>
      </top>
      <bottom style="medium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medium">
        <color rgb="FFFF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FF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 style="medium">
        <color rgb="FFFF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C00000"/>
      </right>
      <top style="medium">
        <color rgb="FFFF0000"/>
      </top>
      <bottom style="medium">
        <color rgb="FFFF0000"/>
      </bottom>
      <diagonal/>
    </border>
    <border>
      <left style="thin">
        <color rgb="FFC00000"/>
      </left>
      <right style="thin">
        <color rgb="FFC00000"/>
      </right>
      <top style="medium">
        <color rgb="FFFF0000"/>
      </top>
      <bottom style="medium">
        <color rgb="FFFF0000"/>
      </bottom>
      <diagonal/>
    </border>
    <border>
      <left style="thin">
        <color rgb="FFC0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rgb="FFC00000"/>
      </right>
      <top style="medium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FF0000"/>
      </top>
      <bottom style="thin">
        <color rgb="FFC0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 style="thin">
        <color rgb="FFC00000"/>
      </top>
      <bottom style="thin">
        <color rgb="FFC0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C0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C00000"/>
      </bottom>
      <diagonal/>
    </border>
    <border>
      <left/>
      <right/>
      <top style="medium">
        <color rgb="FFFF0000"/>
      </top>
      <bottom style="thin">
        <color rgb="FFC0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C00000"/>
      </bottom>
      <diagonal/>
    </border>
    <border>
      <left/>
      <right style="medium">
        <color rgb="FFFF0000"/>
      </right>
      <top style="thin">
        <color rgb="FFC00000"/>
      </top>
      <bottom style="thin">
        <color rgb="FFC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rgb="FFC0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C00000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C00000"/>
      </top>
      <bottom style="thin">
        <color rgb="FFC00000"/>
      </bottom>
      <diagonal/>
    </border>
    <border>
      <left/>
      <right style="thin">
        <color rgb="FFFF0000"/>
      </right>
      <top style="medium">
        <color rgb="FFFF0000"/>
      </top>
      <bottom style="thin">
        <color rgb="FFC00000"/>
      </bottom>
      <diagonal/>
    </border>
    <border>
      <left style="medium">
        <color rgb="FFFF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/>
      <right/>
      <top style="thin">
        <color rgb="FFC00000"/>
      </top>
      <bottom/>
      <diagonal/>
    </border>
    <border>
      <left/>
      <right style="medium">
        <color rgb="FFFF0000"/>
      </right>
      <top style="thin">
        <color rgb="FFC00000"/>
      </top>
      <bottom/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rgb="FFFF0000"/>
      </right>
      <top/>
      <bottom style="thin">
        <color rgb="FFC00000"/>
      </bottom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C0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C00000"/>
      </right>
      <top style="medium">
        <color rgb="FFFF0000"/>
      </top>
      <bottom style="medium">
        <color rgb="FFFF0000"/>
      </bottom>
      <diagonal/>
    </border>
    <border>
      <left style="thin">
        <color rgb="FFC0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C0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thin">
        <color rgb="FFC00000"/>
      </top>
      <bottom style="thin">
        <color rgb="FFFF0000"/>
      </bottom>
      <diagonal/>
    </border>
    <border>
      <left/>
      <right/>
      <top style="thin">
        <color rgb="FFC00000"/>
      </top>
      <bottom style="thin">
        <color rgb="FFFF0000"/>
      </bottom>
      <diagonal/>
    </border>
    <border>
      <left/>
      <right style="medium">
        <color rgb="FFFF0000"/>
      </right>
      <top style="thin">
        <color rgb="FFC0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1" fillId="0" borderId="0" xfId="0" applyFont="1" applyAlignment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/>
    <xf numFmtId="0" fontId="2" fillId="0" borderId="3" xfId="0" applyFont="1" applyBorder="1" applyAlignment="1">
      <alignment horizontal="right"/>
    </xf>
    <xf numFmtId="0" fontId="2" fillId="0" borderId="7" xfId="0" applyFont="1" applyBorder="1" applyAlignment="1"/>
    <xf numFmtId="0" fontId="2" fillId="0" borderId="9" xfId="0" applyFont="1" applyBorder="1" applyAlignment="1">
      <alignment horizontal="right"/>
    </xf>
    <xf numFmtId="165" fontId="1" fillId="0" borderId="0" xfId="0" applyNumberFormat="1" applyFont="1" applyAlignment="1"/>
    <xf numFmtId="0" fontId="1" fillId="0" borderId="0" xfId="0" applyFont="1" applyFill="1" applyAlignment="1"/>
    <xf numFmtId="0" fontId="4" fillId="0" borderId="0" xfId="0" applyFont="1" applyAlignment="1">
      <alignment horizontal="right"/>
    </xf>
    <xf numFmtId="0" fontId="7" fillId="0" borderId="0" xfId="0" applyFont="1" applyAlignment="1"/>
    <xf numFmtId="0" fontId="1" fillId="0" borderId="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5" xfId="0" applyFont="1" applyBorder="1" applyAlignment="1"/>
    <xf numFmtId="164" fontId="5" fillId="0" borderId="16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46" xfId="0" applyFont="1" applyBorder="1" applyAlignment="1"/>
    <xf numFmtId="165" fontId="5" fillId="0" borderId="24" xfId="0" applyNumberFormat="1" applyFont="1" applyFill="1" applyBorder="1" applyAlignment="1">
      <alignment horizontal="center"/>
    </xf>
    <xf numFmtId="165" fontId="5" fillId="0" borderId="22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164" fontId="5" fillId="0" borderId="43" xfId="0" applyNumberFormat="1" applyFont="1" applyFill="1" applyBorder="1" applyAlignment="1">
      <alignment horizontal="center"/>
    </xf>
    <xf numFmtId="0" fontId="1" fillId="0" borderId="49" xfId="0" applyFont="1" applyBorder="1" applyAlignment="1"/>
    <xf numFmtId="0" fontId="1" fillId="0" borderId="13" xfId="0" applyFont="1" applyBorder="1" applyAlignment="1"/>
    <xf numFmtId="0" fontId="1" fillId="0" borderId="52" xfId="0" applyFont="1" applyBorder="1" applyAlignment="1"/>
    <xf numFmtId="0" fontId="1" fillId="0" borderId="55" xfId="0" applyFont="1" applyBorder="1" applyAlignment="1"/>
    <xf numFmtId="0" fontId="2" fillId="0" borderId="49" xfId="0" applyFont="1" applyBorder="1" applyAlignment="1"/>
    <xf numFmtId="0" fontId="2" fillId="0" borderId="56" xfId="0" applyFont="1" applyBorder="1" applyAlignment="1"/>
    <xf numFmtId="164" fontId="1" fillId="0" borderId="22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36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/>
    </xf>
    <xf numFmtId="164" fontId="1" fillId="0" borderId="48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164" fontId="1" fillId="0" borderId="47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47" xfId="0" applyNumberFormat="1" applyFont="1" applyFill="1" applyBorder="1" applyAlignment="1">
      <alignment horizontal="center"/>
    </xf>
    <xf numFmtId="165" fontId="1" fillId="0" borderId="28" xfId="0" applyNumberFormat="1" applyFont="1" applyFill="1" applyBorder="1" applyAlignment="1">
      <alignment horizontal="center"/>
    </xf>
    <xf numFmtId="165" fontId="5" fillId="0" borderId="44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46" xfId="0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4" fontId="1" fillId="0" borderId="26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164" fontId="1" fillId="0" borderId="27" xfId="0" applyNumberFormat="1" applyFont="1" applyFill="1" applyBorder="1" applyAlignment="1">
      <alignment horizontal="center"/>
    </xf>
    <xf numFmtId="0" fontId="8" fillId="0" borderId="0" xfId="0" applyFont="1" applyAlignment="1"/>
    <xf numFmtId="164" fontId="1" fillId="0" borderId="28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164" fontId="5" fillId="0" borderId="36" xfId="0" applyNumberFormat="1" applyFont="1" applyFill="1" applyBorder="1" applyAlignment="1">
      <alignment horizontal="center"/>
    </xf>
    <xf numFmtId="164" fontId="5" fillId="0" borderId="48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2" fillId="0" borderId="55" xfId="0" applyFont="1" applyBorder="1" applyAlignment="1"/>
    <xf numFmtId="165" fontId="3" fillId="0" borderId="57" xfId="0" applyNumberFormat="1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/>
    </xf>
    <xf numFmtId="164" fontId="1" fillId="0" borderId="58" xfId="0" applyNumberFormat="1" applyFont="1" applyFill="1" applyBorder="1" applyAlignment="1">
      <alignment horizontal="center"/>
    </xf>
    <xf numFmtId="164" fontId="1" fillId="0" borderId="59" xfId="0" applyNumberFormat="1" applyFont="1" applyFill="1" applyBorder="1" applyAlignment="1">
      <alignment horizontal="center"/>
    </xf>
    <xf numFmtId="164" fontId="1" fillId="0" borderId="60" xfId="0" applyNumberFormat="1" applyFont="1" applyFill="1" applyBorder="1" applyAlignment="1">
      <alignment horizontal="center"/>
    </xf>
    <xf numFmtId="164" fontId="1" fillId="0" borderId="61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43" xfId="0" applyNumberFormat="1" applyFont="1" applyFill="1" applyBorder="1" applyAlignment="1">
      <alignment horizontal="center"/>
    </xf>
    <xf numFmtId="164" fontId="1" fillId="0" borderId="74" xfId="0" applyNumberFormat="1" applyFont="1" applyFill="1" applyBorder="1" applyAlignment="1">
      <alignment horizontal="center"/>
    </xf>
    <xf numFmtId="164" fontId="1" fillId="0" borderId="75" xfId="0" applyNumberFormat="1" applyFont="1" applyFill="1" applyBorder="1" applyAlignment="1">
      <alignment horizontal="center"/>
    </xf>
    <xf numFmtId="164" fontId="1" fillId="0" borderId="76" xfId="0" applyNumberFormat="1" applyFont="1" applyFill="1" applyBorder="1" applyAlignment="1">
      <alignment horizontal="center"/>
    </xf>
    <xf numFmtId="164" fontId="1" fillId="0" borderId="77" xfId="0" applyNumberFormat="1" applyFont="1" applyFill="1" applyBorder="1" applyAlignment="1">
      <alignment horizontal="center"/>
    </xf>
    <xf numFmtId="164" fontId="1" fillId="0" borderId="78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9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" fillId="0" borderId="15" xfId="0" applyFont="1" applyBorder="1" applyAlignment="1"/>
    <xf numFmtId="0" fontId="1" fillId="0" borderId="9" xfId="0" applyFont="1" applyBorder="1" applyAlignment="1">
      <alignment horizontal="right"/>
    </xf>
    <xf numFmtId="0" fontId="1" fillId="0" borderId="6" xfId="0" applyFont="1" applyBorder="1" applyAlignment="1"/>
    <xf numFmtId="0" fontId="1" fillId="0" borderId="3" xfId="0" applyFont="1" applyBorder="1" applyAlignment="1">
      <alignment horizontal="right"/>
    </xf>
    <xf numFmtId="0" fontId="1" fillId="0" borderId="7" xfId="0" applyFont="1" applyBorder="1" applyAlignment="1"/>
    <xf numFmtId="0" fontId="2" fillId="0" borderId="80" xfId="0" applyFont="1" applyBorder="1" applyAlignment="1">
      <alignment horizontal="right"/>
    </xf>
    <xf numFmtId="164" fontId="5" fillId="0" borderId="74" xfId="0" applyNumberFormat="1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/>
    </xf>
    <xf numFmtId="0" fontId="1" fillId="0" borderId="87" xfId="0" applyFont="1" applyBorder="1" applyAlignment="1"/>
    <xf numFmtId="0" fontId="1" fillId="0" borderId="88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64" xfId="0" applyFont="1" applyBorder="1" applyAlignment="1"/>
    <xf numFmtId="0" fontId="1" fillId="0" borderId="80" xfId="0" applyFont="1" applyBorder="1" applyAlignment="1">
      <alignment horizontal="right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1" fillId="0" borderId="31" xfId="0" applyFont="1" applyBorder="1" applyAlignment="1"/>
    <xf numFmtId="0" fontId="1" fillId="0" borderId="32" xfId="0" applyFont="1" applyBorder="1" applyAlignment="1"/>
    <xf numFmtId="0" fontId="2" fillId="0" borderId="64" xfId="0" applyFont="1" applyBorder="1" applyAlignment="1"/>
    <xf numFmtId="0" fontId="2" fillId="0" borderId="105" xfId="0" applyFont="1" applyBorder="1" applyAlignment="1">
      <alignment horizontal="center"/>
    </xf>
    <xf numFmtId="0" fontId="1" fillId="0" borderId="106" xfId="0" applyFont="1" applyBorder="1" applyAlignment="1">
      <alignment horizontal="center"/>
    </xf>
    <xf numFmtId="164" fontId="1" fillId="0" borderId="31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164" fontId="1" fillId="0" borderId="65" xfId="0" applyNumberFormat="1" applyFont="1" applyFill="1" applyBorder="1" applyAlignment="1">
      <alignment horizontal="center"/>
    </xf>
    <xf numFmtId="164" fontId="1" fillId="0" borderId="33" xfId="0" applyNumberFormat="1" applyFont="1" applyFill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164" fontId="1" fillId="0" borderId="69" xfId="0" applyNumberFormat="1" applyFont="1" applyBorder="1" applyAlignment="1">
      <alignment horizontal="center"/>
    </xf>
    <xf numFmtId="164" fontId="1" fillId="0" borderId="107" xfId="0" applyNumberFormat="1" applyFont="1" applyBorder="1" applyAlignment="1">
      <alignment horizontal="center"/>
    </xf>
    <xf numFmtId="164" fontId="1" fillId="0" borderId="54" xfId="0" applyNumberFormat="1" applyFont="1" applyBorder="1" applyAlignment="1">
      <alignment horizontal="center"/>
    </xf>
    <xf numFmtId="164" fontId="1" fillId="0" borderId="81" xfId="0" applyNumberFormat="1" applyFont="1" applyBorder="1" applyAlignment="1">
      <alignment horizontal="center"/>
    </xf>
    <xf numFmtId="0" fontId="1" fillId="0" borderId="83" xfId="0" applyFont="1" applyFill="1" applyBorder="1" applyAlignment="1">
      <alignment horizontal="center"/>
    </xf>
    <xf numFmtId="0" fontId="5" fillId="0" borderId="108" xfId="0" applyFont="1" applyFill="1" applyBorder="1" applyAlignment="1">
      <alignment horizontal="center"/>
    </xf>
    <xf numFmtId="164" fontId="1" fillId="0" borderId="70" xfId="0" applyNumberFormat="1" applyFont="1" applyFill="1" applyBorder="1" applyAlignment="1">
      <alignment horizontal="center"/>
    </xf>
    <xf numFmtId="164" fontId="1" fillId="0" borderId="73" xfId="0" applyNumberFormat="1" applyFont="1" applyFill="1" applyBorder="1" applyAlignment="1">
      <alignment horizontal="center"/>
    </xf>
    <xf numFmtId="164" fontId="1" fillId="0" borderId="95" xfId="0" applyNumberFormat="1" applyFont="1" applyFill="1" applyBorder="1" applyAlignment="1">
      <alignment horizontal="center"/>
    </xf>
    <xf numFmtId="164" fontId="1" fillId="0" borderId="100" xfId="0" applyNumberFormat="1" applyFont="1" applyFill="1" applyBorder="1" applyAlignment="1">
      <alignment horizontal="center"/>
    </xf>
    <xf numFmtId="165" fontId="1" fillId="0" borderId="16" xfId="0" applyNumberFormat="1" applyFont="1" applyFill="1" applyBorder="1" applyAlignment="1">
      <alignment horizontal="center"/>
    </xf>
    <xf numFmtId="164" fontId="1" fillId="0" borderId="38" xfId="0" applyNumberFormat="1" applyFont="1" applyFill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5" fillId="0" borderId="109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164" fontId="1" fillId="0" borderId="110" xfId="0" applyNumberFormat="1" applyFont="1" applyFill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4" fontId="1" fillId="0" borderId="93" xfId="0" applyNumberFormat="1" applyFont="1" applyBorder="1" applyAlignment="1">
      <alignment horizontal="center"/>
    </xf>
    <xf numFmtId="165" fontId="1" fillId="0" borderId="90" xfId="0" applyNumberFormat="1" applyFont="1" applyBorder="1" applyAlignment="1">
      <alignment horizontal="center"/>
    </xf>
    <xf numFmtId="0" fontId="1" fillId="0" borderId="109" xfId="0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164" fontId="1" fillId="0" borderId="97" xfId="0" applyNumberFormat="1" applyFont="1" applyBorder="1" applyAlignment="1">
      <alignment horizontal="center"/>
    </xf>
    <xf numFmtId="164" fontId="1" fillId="0" borderId="73" xfId="0" applyNumberFormat="1" applyFont="1" applyBorder="1" applyAlignment="1">
      <alignment horizontal="center"/>
    </xf>
    <xf numFmtId="164" fontId="1" fillId="0" borderId="113" xfId="0" applyNumberFormat="1" applyFont="1" applyBorder="1" applyAlignment="1">
      <alignment horizontal="center"/>
    </xf>
    <xf numFmtId="165" fontId="1" fillId="0" borderId="36" xfId="0" applyNumberFormat="1" applyFont="1" applyBorder="1" applyAlignment="1">
      <alignment horizontal="center"/>
    </xf>
    <xf numFmtId="164" fontId="1" fillId="0" borderId="97" xfId="0" applyNumberFormat="1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/>
    </xf>
    <xf numFmtId="165" fontId="5" fillId="0" borderId="62" xfId="0" applyNumberFormat="1" applyFont="1" applyBorder="1" applyAlignment="1">
      <alignment horizontal="center"/>
    </xf>
    <xf numFmtId="164" fontId="5" fillId="0" borderId="82" xfId="0" applyNumberFormat="1" applyFont="1" applyBorder="1" applyAlignment="1">
      <alignment horizontal="center"/>
    </xf>
    <xf numFmtId="164" fontId="5" fillId="0" borderId="60" xfId="0" applyNumberFormat="1" applyFont="1" applyBorder="1" applyAlignment="1">
      <alignment horizontal="center"/>
    </xf>
    <xf numFmtId="164" fontId="5" fillId="0" borderId="83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5" fontId="5" fillId="0" borderId="67" xfId="0" applyNumberFormat="1" applyFont="1" applyBorder="1" applyAlignment="1">
      <alignment horizontal="center"/>
    </xf>
    <xf numFmtId="165" fontId="5" fillId="0" borderId="86" xfId="0" applyNumberFormat="1" applyFont="1" applyBorder="1" applyAlignment="1">
      <alignment horizontal="center"/>
    </xf>
    <xf numFmtId="165" fontId="5" fillId="0" borderId="84" xfId="0" applyNumberFormat="1" applyFont="1" applyBorder="1" applyAlignment="1">
      <alignment horizontal="center"/>
    </xf>
    <xf numFmtId="165" fontId="5" fillId="0" borderId="58" xfId="0" applyNumberFormat="1" applyFont="1" applyBorder="1" applyAlignment="1">
      <alignment horizontal="center"/>
    </xf>
    <xf numFmtId="165" fontId="5" fillId="0" borderId="57" xfId="0" applyNumberFormat="1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164" fontId="5" fillId="0" borderId="84" xfId="0" applyNumberFormat="1" applyFont="1" applyBorder="1" applyAlignment="1">
      <alignment horizontal="center"/>
    </xf>
    <xf numFmtId="164" fontId="5" fillId="0" borderId="58" xfId="0" applyNumberFormat="1" applyFont="1" applyBorder="1" applyAlignment="1">
      <alignment horizontal="center"/>
    </xf>
    <xf numFmtId="164" fontId="5" fillId="0" borderId="57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4" fontId="5" fillId="0" borderId="89" xfId="0" applyNumberFormat="1" applyFont="1" applyBorder="1" applyAlignment="1">
      <alignment horizontal="center"/>
    </xf>
    <xf numFmtId="164" fontId="5" fillId="0" borderId="90" xfId="0" applyNumberFormat="1" applyFont="1" applyBorder="1" applyAlignment="1">
      <alignment horizontal="center"/>
    </xf>
    <xf numFmtId="164" fontId="5" fillId="0" borderId="91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4" fontId="1" fillId="0" borderId="87" xfId="0" applyNumberFormat="1" applyFont="1" applyBorder="1" applyAlignment="1">
      <alignment horizontal="center"/>
    </xf>
    <xf numFmtId="164" fontId="1" fillId="0" borderId="92" xfId="0" applyNumberFormat="1" applyFont="1" applyBorder="1" applyAlignment="1">
      <alignment horizontal="center"/>
    </xf>
    <xf numFmtId="164" fontId="1" fillId="0" borderId="93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62" xfId="0" applyNumberFormat="1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164" fontId="1" fillId="0" borderId="111" xfId="0" applyNumberFormat="1" applyFont="1" applyBorder="1" applyAlignment="1">
      <alignment horizontal="center"/>
    </xf>
    <xf numFmtId="164" fontId="1" fillId="0" borderId="112" xfId="0" applyNumberFormat="1" applyFont="1" applyBorder="1" applyAlignment="1">
      <alignment horizontal="center"/>
    </xf>
    <xf numFmtId="164" fontId="1" fillId="0" borderId="113" xfId="0" applyNumberFormat="1" applyFont="1" applyBorder="1" applyAlignment="1">
      <alignment horizontal="center"/>
    </xf>
    <xf numFmtId="0" fontId="2" fillId="0" borderId="108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/>
    </xf>
    <xf numFmtId="164" fontId="1" fillId="0" borderId="68" xfId="0" applyNumberFormat="1" applyFont="1" applyBorder="1" applyAlignment="1">
      <alignment horizontal="center"/>
    </xf>
    <xf numFmtId="164" fontId="1" fillId="0" borderId="69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5" fillId="0" borderId="85" xfId="0" applyNumberFormat="1" applyFont="1" applyBorder="1" applyAlignment="1">
      <alignment horizontal="center"/>
    </xf>
    <xf numFmtId="164" fontId="1" fillId="0" borderId="82" xfId="0" applyNumberFormat="1" applyFont="1" applyBorder="1" applyAlignment="1">
      <alignment horizontal="center"/>
    </xf>
    <xf numFmtId="164" fontId="1" fillId="0" borderId="64" xfId="0" applyNumberFormat="1" applyFont="1" applyFill="1" applyBorder="1" applyAlignment="1">
      <alignment horizontal="center"/>
    </xf>
    <xf numFmtId="164" fontId="1" fillId="0" borderId="65" xfId="0" applyNumberFormat="1" applyFont="1" applyFill="1" applyBorder="1" applyAlignment="1">
      <alignment horizontal="center"/>
    </xf>
    <xf numFmtId="164" fontId="1" fillId="0" borderId="66" xfId="0" applyNumberFormat="1" applyFont="1" applyFill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3" xfId="0" applyNumberFormat="1" applyFont="1" applyBorder="1" applyAlignment="1">
      <alignment horizontal="center"/>
    </xf>
    <xf numFmtId="164" fontId="5" fillId="0" borderId="99" xfId="0" applyNumberFormat="1" applyFont="1" applyBorder="1" applyAlignment="1">
      <alignment horizontal="center"/>
    </xf>
    <xf numFmtId="164" fontId="5" fillId="0" borderId="61" xfId="0" applyNumberFormat="1" applyFont="1" applyBorder="1" applyAlignment="1">
      <alignment horizontal="center"/>
    </xf>
    <xf numFmtId="164" fontId="5" fillId="0" borderId="100" xfId="0" applyNumberFormat="1" applyFont="1" applyBorder="1" applyAlignment="1">
      <alignment horizontal="center"/>
    </xf>
    <xf numFmtId="164" fontId="1" fillId="0" borderId="99" xfId="0" applyNumberFormat="1" applyFont="1" applyBorder="1" applyAlignment="1">
      <alignment horizontal="center"/>
    </xf>
    <xf numFmtId="0" fontId="6" fillId="0" borderId="9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4" fontId="5" fillId="0" borderId="94" xfId="0" applyNumberFormat="1" applyFont="1" applyBorder="1" applyAlignment="1">
      <alignment horizontal="center"/>
    </xf>
    <xf numFmtId="164" fontId="5" fillId="0" borderId="59" xfId="0" applyNumberFormat="1" applyFont="1" applyBorder="1" applyAlignment="1">
      <alignment horizontal="center"/>
    </xf>
    <xf numFmtId="164" fontId="5" fillId="0" borderId="95" xfId="0" applyNumberFormat="1" applyFont="1" applyBorder="1" applyAlignment="1">
      <alignment horizontal="center"/>
    </xf>
    <xf numFmtId="165" fontId="5" fillId="0" borderId="94" xfId="0" applyNumberFormat="1" applyFont="1" applyBorder="1" applyAlignment="1">
      <alignment horizontal="center"/>
    </xf>
    <xf numFmtId="165" fontId="5" fillId="0" borderId="59" xfId="0" applyNumberFormat="1" applyFont="1" applyBorder="1" applyAlignment="1">
      <alignment horizontal="center"/>
    </xf>
    <xf numFmtId="165" fontId="5" fillId="0" borderId="9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96" xfId="0" applyNumberFormat="1" applyFont="1" applyBorder="1" applyAlignment="1">
      <alignment horizontal="center"/>
    </xf>
    <xf numFmtId="164" fontId="1" fillId="0" borderId="97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5" fillId="0" borderId="98" xfId="0" applyNumberFormat="1" applyFont="1" applyBorder="1" applyAlignment="1">
      <alignment horizontal="center"/>
    </xf>
    <xf numFmtId="164" fontId="1" fillId="0" borderId="73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5" fillId="0" borderId="101" xfId="0" applyNumberFormat="1" applyFont="1" applyBorder="1" applyAlignment="1">
      <alignment horizontal="center"/>
    </xf>
    <xf numFmtId="0" fontId="2" fillId="0" borderId="104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64" fontId="1" fillId="0" borderId="104" xfId="0" applyNumberFormat="1" applyFont="1" applyFill="1" applyBorder="1" applyAlignment="1">
      <alignment horizontal="center"/>
    </xf>
    <xf numFmtId="164" fontId="1" fillId="0" borderId="89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8659</xdr:rowOff>
    </xdr:from>
    <xdr:to>
      <xdr:col>9</xdr:col>
      <xdr:colOff>580158</xdr:colOff>
      <xdr:row>0</xdr:row>
      <xdr:rowOff>805633</xdr:rowOff>
    </xdr:to>
    <xdr:pic>
      <xdr:nvPicPr>
        <xdr:cNvPr id="2" name="Рисунок 3" descr="шапка ИСПР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8659"/>
          <a:ext cx="6260522" cy="7969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19</xdr:col>
      <xdr:colOff>112568</xdr:colOff>
      <xdr:row>0</xdr:row>
      <xdr:rowOff>121227</xdr:rowOff>
    </xdr:from>
    <xdr:to>
      <xdr:col>22</xdr:col>
      <xdr:colOff>1726</xdr:colOff>
      <xdr:row>0</xdr:row>
      <xdr:rowOff>736023</xdr:rowOff>
    </xdr:to>
    <xdr:pic>
      <xdr:nvPicPr>
        <xdr:cNvPr id="3" name="Рисунок 2" descr="металлопрофиль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3040591" y="121227"/>
          <a:ext cx="1300590" cy="61479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</xdr:col>
      <xdr:colOff>129886</xdr:colOff>
      <xdr:row>56</xdr:row>
      <xdr:rowOff>17319</xdr:rowOff>
    </xdr:from>
    <xdr:to>
      <xdr:col>14</xdr:col>
      <xdr:colOff>103909</xdr:colOff>
      <xdr:row>70</xdr:row>
      <xdr:rowOff>613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886" y="8676410"/>
          <a:ext cx="9975273" cy="23212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Y71"/>
  <sheetViews>
    <sheetView tabSelected="1" topLeftCell="B1" zoomScaleNormal="100" workbookViewId="0">
      <selection activeCell="K46" sqref="K46"/>
    </sheetView>
  </sheetViews>
  <sheetFormatPr defaultColWidth="9" defaultRowHeight="12.6"/>
  <cols>
    <col min="1" max="1" width="2.27734375" style="1" hidden="1"/>
    <col min="2" max="2" width="44.5546875" style="1" customWidth="1"/>
    <col min="3" max="3" width="12.1640625" style="1" customWidth="1"/>
    <col min="4" max="4" width="4.44140625" style="1" bestFit="1" customWidth="1"/>
    <col min="5" max="5" width="8.5546875" style="1" customWidth="1"/>
    <col min="6" max="6" width="8.27734375" style="1" bestFit="1" customWidth="1"/>
    <col min="7" max="7" width="8.27734375" style="1" customWidth="1"/>
    <col min="8" max="9" width="8.27734375" style="1" bestFit="1" customWidth="1"/>
    <col min="10" max="10" width="8.71875" style="1" bestFit="1" customWidth="1"/>
    <col min="11" max="12" width="8.27734375" style="1" bestFit="1" customWidth="1"/>
    <col min="13" max="13" width="8.71875" style="1" bestFit="1" customWidth="1"/>
    <col min="14" max="14" width="13" style="1" customWidth="1"/>
    <col min="15" max="16" width="8.27734375" style="1" bestFit="1" customWidth="1"/>
    <col min="17" max="17" width="8.71875" style="1" bestFit="1" customWidth="1"/>
    <col min="18" max="18" width="8" style="1" customWidth="1"/>
    <col min="19" max="19" width="9.27734375" style="1" customWidth="1"/>
    <col min="20" max="20" width="6.1640625" style="1" customWidth="1"/>
    <col min="21" max="21" width="9" style="1" bestFit="1" customWidth="1"/>
    <col min="22" max="22" width="9" style="1" customWidth="1"/>
    <col min="23" max="259" width="9.1640625" style="1" customWidth="1"/>
  </cols>
  <sheetData>
    <row r="1" spans="1:22" ht="65.25" customHeight="1" thickBot="1"/>
    <row r="2" spans="1:22" ht="12.9" thickBot="1">
      <c r="A2" s="30"/>
      <c r="B2" s="141" t="s">
        <v>0</v>
      </c>
      <c r="C2" s="142"/>
      <c r="D2" s="31"/>
      <c r="E2" s="152" t="s">
        <v>27</v>
      </c>
      <c r="F2" s="168"/>
      <c r="G2" s="168"/>
      <c r="H2" s="168"/>
      <c r="I2" s="168"/>
      <c r="J2" s="153"/>
      <c r="K2" s="209" t="s">
        <v>26</v>
      </c>
      <c r="L2" s="210"/>
      <c r="M2" s="210"/>
      <c r="N2" s="210"/>
      <c r="O2" s="210"/>
      <c r="P2" s="210"/>
      <c r="Q2" s="210"/>
      <c r="R2" s="211"/>
      <c r="S2" s="152" t="s">
        <v>28</v>
      </c>
      <c r="T2" s="153"/>
      <c r="U2" s="209" t="s">
        <v>29</v>
      </c>
      <c r="V2" s="211"/>
    </row>
    <row r="3" spans="1:22" ht="12.9" thickBot="1">
      <c r="A3" s="32"/>
      <c r="B3" s="143"/>
      <c r="C3" s="144"/>
      <c r="D3" s="11" t="s">
        <v>3</v>
      </c>
      <c r="E3" s="169" t="s">
        <v>5</v>
      </c>
      <c r="F3" s="170"/>
      <c r="G3" s="171"/>
      <c r="H3" s="175" t="s">
        <v>34</v>
      </c>
      <c r="I3" s="170"/>
      <c r="J3" s="176"/>
      <c r="K3" s="154" t="s">
        <v>23</v>
      </c>
      <c r="L3" s="155"/>
      <c r="M3" s="155"/>
      <c r="N3" s="85" t="s">
        <v>66</v>
      </c>
      <c r="O3" s="156" t="s">
        <v>40</v>
      </c>
      <c r="P3" s="157"/>
      <c r="Q3" s="158"/>
      <c r="R3" s="85" t="s">
        <v>38</v>
      </c>
      <c r="S3" s="159" t="s">
        <v>5</v>
      </c>
      <c r="T3" s="161" t="s">
        <v>6</v>
      </c>
      <c r="U3" s="161" t="s">
        <v>5</v>
      </c>
      <c r="V3" s="198" t="s">
        <v>6</v>
      </c>
    </row>
    <row r="4" spans="1:22" ht="12.9" thickBot="1">
      <c r="A4" s="32"/>
      <c r="B4" s="145"/>
      <c r="C4" s="146"/>
      <c r="D4" s="12" t="s">
        <v>4</v>
      </c>
      <c r="E4" s="21" t="s">
        <v>41</v>
      </c>
      <c r="F4" s="22" t="s">
        <v>42</v>
      </c>
      <c r="G4" s="23" t="s">
        <v>43</v>
      </c>
      <c r="H4" s="21" t="s">
        <v>41</v>
      </c>
      <c r="I4" s="22" t="s">
        <v>42</v>
      </c>
      <c r="J4" s="23" t="s">
        <v>43</v>
      </c>
      <c r="K4" s="21" t="s">
        <v>41</v>
      </c>
      <c r="L4" s="22" t="s">
        <v>42</v>
      </c>
      <c r="M4" s="23" t="s">
        <v>43</v>
      </c>
      <c r="N4" s="86" t="s">
        <v>67</v>
      </c>
      <c r="O4" s="21" t="s">
        <v>41</v>
      </c>
      <c r="P4" s="22" t="s">
        <v>42</v>
      </c>
      <c r="Q4" s="23" t="s">
        <v>43</v>
      </c>
      <c r="R4" s="86" t="s">
        <v>39</v>
      </c>
      <c r="S4" s="160"/>
      <c r="T4" s="162"/>
      <c r="U4" s="218"/>
      <c r="V4" s="199"/>
    </row>
    <row r="5" spans="1:22">
      <c r="A5" s="32"/>
      <c r="B5" s="34" t="s">
        <v>73</v>
      </c>
      <c r="C5" s="2" t="s">
        <v>10</v>
      </c>
      <c r="D5" s="13" t="s">
        <v>1</v>
      </c>
      <c r="E5" s="48">
        <v>610</v>
      </c>
      <c r="F5" s="52">
        <f>E5-5</f>
        <v>605</v>
      </c>
      <c r="G5" s="53">
        <f>F5-5</f>
        <v>600</v>
      </c>
      <c r="H5" s="24" t="s">
        <v>7</v>
      </c>
      <c r="I5" s="42" t="s">
        <v>7</v>
      </c>
      <c r="J5" s="43" t="s">
        <v>7</v>
      </c>
      <c r="K5" s="44">
        <v>710</v>
      </c>
      <c r="L5" s="38">
        <f>K5-5</f>
        <v>705</v>
      </c>
      <c r="M5" s="40">
        <f>L5-5</f>
        <v>700</v>
      </c>
      <c r="N5" s="71">
        <v>860</v>
      </c>
      <c r="O5" s="44" t="s">
        <v>7</v>
      </c>
      <c r="P5" s="38" t="s">
        <v>7</v>
      </c>
      <c r="Q5" s="40" t="s">
        <v>7</v>
      </c>
      <c r="R5" s="78" t="s">
        <v>7</v>
      </c>
      <c r="S5" s="37" t="s">
        <v>7</v>
      </c>
      <c r="T5" s="70" t="s">
        <v>7</v>
      </c>
      <c r="U5" s="70" t="s">
        <v>7</v>
      </c>
      <c r="V5" s="69" t="s">
        <v>7</v>
      </c>
    </row>
    <row r="6" spans="1:22">
      <c r="A6" s="32"/>
      <c r="B6" s="35" t="s">
        <v>74</v>
      </c>
      <c r="C6" s="6" t="s">
        <v>10</v>
      </c>
      <c r="D6" s="14" t="s">
        <v>1</v>
      </c>
      <c r="E6" s="49">
        <v>620</v>
      </c>
      <c r="F6" s="18">
        <f t="shared" ref="F6:G6" si="0">E6-5</f>
        <v>615</v>
      </c>
      <c r="G6" s="20">
        <f t="shared" si="0"/>
        <v>610</v>
      </c>
      <c r="H6" s="25" t="s">
        <v>7</v>
      </c>
      <c r="I6" s="18" t="s">
        <v>7</v>
      </c>
      <c r="J6" s="20" t="s">
        <v>7</v>
      </c>
      <c r="K6" s="36">
        <v>720</v>
      </c>
      <c r="L6" s="58">
        <f>K6-5</f>
        <v>715</v>
      </c>
      <c r="M6" s="60">
        <f t="shared" ref="M6" si="1">L6-5</f>
        <v>710</v>
      </c>
      <c r="N6" s="72">
        <v>870</v>
      </c>
      <c r="O6" s="45" t="s">
        <v>7</v>
      </c>
      <c r="P6" s="39" t="s">
        <v>7</v>
      </c>
      <c r="Q6" s="41" t="s">
        <v>7</v>
      </c>
      <c r="R6" s="79" t="s">
        <v>7</v>
      </c>
      <c r="S6" s="75" t="s">
        <v>7</v>
      </c>
      <c r="T6" s="50" t="s">
        <v>7</v>
      </c>
      <c r="U6" s="123" t="s">
        <v>7</v>
      </c>
      <c r="V6" s="117" t="s">
        <v>7</v>
      </c>
    </row>
    <row r="7" spans="1:22">
      <c r="A7" s="32"/>
      <c r="B7" s="17" t="s">
        <v>75</v>
      </c>
      <c r="C7" s="6" t="s">
        <v>31</v>
      </c>
      <c r="D7" s="14" t="s">
        <v>1</v>
      </c>
      <c r="E7" s="26">
        <v>630</v>
      </c>
      <c r="F7" s="18">
        <f t="shared" ref="F7:G7" si="2">E7-5</f>
        <v>625</v>
      </c>
      <c r="G7" s="20">
        <f t="shared" si="2"/>
        <v>620</v>
      </c>
      <c r="H7" s="25" t="s">
        <v>7</v>
      </c>
      <c r="I7" s="18" t="s">
        <v>7</v>
      </c>
      <c r="J7" s="20" t="s">
        <v>7</v>
      </c>
      <c r="K7" s="36">
        <v>730</v>
      </c>
      <c r="L7" s="58">
        <f t="shared" ref="L7:M7" si="3">K7-5</f>
        <v>725</v>
      </c>
      <c r="M7" s="60">
        <f t="shared" si="3"/>
        <v>720</v>
      </c>
      <c r="N7" s="73">
        <v>880</v>
      </c>
      <c r="O7" s="26" t="s">
        <v>7</v>
      </c>
      <c r="P7" s="18" t="s">
        <v>7</v>
      </c>
      <c r="Q7" s="20" t="s">
        <v>7</v>
      </c>
      <c r="R7" s="80" t="s">
        <v>7</v>
      </c>
      <c r="S7" s="29" t="s">
        <v>7</v>
      </c>
      <c r="T7" s="51" t="s">
        <v>7</v>
      </c>
      <c r="U7" s="123" t="s">
        <v>7</v>
      </c>
      <c r="V7" s="118" t="s">
        <v>7</v>
      </c>
    </row>
    <row r="8" spans="1:22">
      <c r="A8" s="32"/>
      <c r="B8" s="3" t="s">
        <v>33</v>
      </c>
      <c r="C8" s="4" t="s">
        <v>32</v>
      </c>
      <c r="D8" s="14" t="s">
        <v>1</v>
      </c>
      <c r="E8" s="26">
        <v>645</v>
      </c>
      <c r="F8" s="18">
        <f t="shared" ref="F8:G8" si="4">E8-5</f>
        <v>640</v>
      </c>
      <c r="G8" s="20">
        <f t="shared" si="4"/>
        <v>635</v>
      </c>
      <c r="H8" s="36">
        <v>500</v>
      </c>
      <c r="I8" s="58">
        <f>H8-5</f>
        <v>495</v>
      </c>
      <c r="J8" s="60">
        <f>I8-5</f>
        <v>490</v>
      </c>
      <c r="K8" s="36">
        <v>755</v>
      </c>
      <c r="L8" s="58">
        <f t="shared" ref="L8:M8" si="5">K8-5</f>
        <v>750</v>
      </c>
      <c r="M8" s="60">
        <f t="shared" si="5"/>
        <v>745</v>
      </c>
      <c r="N8" s="73">
        <v>905</v>
      </c>
      <c r="O8" s="36">
        <v>815</v>
      </c>
      <c r="P8" s="58">
        <f t="shared" ref="P8:P11" si="6">O8-5</f>
        <v>810</v>
      </c>
      <c r="Q8" s="60">
        <f t="shared" ref="Q8:Q11" si="7">P8-5</f>
        <v>805</v>
      </c>
      <c r="R8" s="80" t="s">
        <v>7</v>
      </c>
      <c r="S8" s="19">
        <v>620</v>
      </c>
      <c r="T8" s="63">
        <v>475</v>
      </c>
      <c r="U8" s="58">
        <v>585</v>
      </c>
      <c r="V8" s="119">
        <v>450</v>
      </c>
    </row>
    <row r="9" spans="1:22">
      <c r="A9" s="32"/>
      <c r="B9" s="3" t="s">
        <v>11</v>
      </c>
      <c r="C9" s="4" t="s">
        <v>16</v>
      </c>
      <c r="D9" s="14" t="s">
        <v>1</v>
      </c>
      <c r="E9" s="26">
        <v>595</v>
      </c>
      <c r="F9" s="18">
        <f t="shared" ref="F9:G9" si="8">E9-5</f>
        <v>590</v>
      </c>
      <c r="G9" s="20">
        <f t="shared" si="8"/>
        <v>585</v>
      </c>
      <c r="H9" s="36">
        <v>468</v>
      </c>
      <c r="I9" s="58">
        <f>H9-5</f>
        <v>463</v>
      </c>
      <c r="J9" s="60">
        <f>I9-5</f>
        <v>458</v>
      </c>
      <c r="K9" s="36">
        <v>700</v>
      </c>
      <c r="L9" s="58">
        <f t="shared" ref="L9:M9" si="9">K9-5</f>
        <v>695</v>
      </c>
      <c r="M9" s="60">
        <f t="shared" si="9"/>
        <v>690</v>
      </c>
      <c r="N9" s="73">
        <v>840</v>
      </c>
      <c r="O9" s="36">
        <v>755</v>
      </c>
      <c r="P9" s="58">
        <f t="shared" si="6"/>
        <v>750</v>
      </c>
      <c r="Q9" s="60">
        <f t="shared" si="7"/>
        <v>745</v>
      </c>
      <c r="R9" s="80" t="s">
        <v>7</v>
      </c>
      <c r="S9" s="19">
        <v>580</v>
      </c>
      <c r="T9" s="63">
        <v>445</v>
      </c>
      <c r="U9" s="58">
        <v>545</v>
      </c>
      <c r="V9" s="119">
        <v>425</v>
      </c>
    </row>
    <row r="10" spans="1:22">
      <c r="A10" s="32"/>
      <c r="B10" s="3" t="s">
        <v>54</v>
      </c>
      <c r="C10" s="4" t="s">
        <v>12</v>
      </c>
      <c r="D10" s="14" t="s">
        <v>1</v>
      </c>
      <c r="E10" s="26">
        <v>595</v>
      </c>
      <c r="F10" s="18">
        <f t="shared" ref="F10:G10" si="10">E10-5</f>
        <v>590</v>
      </c>
      <c r="G10" s="20">
        <f t="shared" si="10"/>
        <v>585</v>
      </c>
      <c r="H10" s="36">
        <v>468</v>
      </c>
      <c r="I10" s="58">
        <f t="shared" ref="I10:J10" si="11">H10-5</f>
        <v>463</v>
      </c>
      <c r="J10" s="60">
        <f t="shared" si="11"/>
        <v>458</v>
      </c>
      <c r="K10" s="36">
        <v>705</v>
      </c>
      <c r="L10" s="58">
        <f t="shared" ref="L10:M10" si="12">K10-5</f>
        <v>700</v>
      </c>
      <c r="M10" s="60">
        <f t="shared" si="12"/>
        <v>695</v>
      </c>
      <c r="N10" s="73">
        <v>845</v>
      </c>
      <c r="O10" s="36">
        <v>760</v>
      </c>
      <c r="P10" s="58">
        <f t="shared" si="6"/>
        <v>755</v>
      </c>
      <c r="Q10" s="60">
        <f t="shared" si="7"/>
        <v>750</v>
      </c>
      <c r="R10" s="80" t="s">
        <v>7</v>
      </c>
      <c r="S10" s="19">
        <v>580</v>
      </c>
      <c r="T10" s="63">
        <v>445</v>
      </c>
      <c r="U10" s="58">
        <v>545</v>
      </c>
      <c r="V10" s="119">
        <v>425</v>
      </c>
    </row>
    <row r="11" spans="1:22" ht="12.9" thickBot="1">
      <c r="A11" s="33"/>
      <c r="B11" s="5" t="s">
        <v>35</v>
      </c>
      <c r="C11" s="92" t="s">
        <v>13</v>
      </c>
      <c r="D11" s="15" t="s">
        <v>1</v>
      </c>
      <c r="E11" s="57">
        <v>565</v>
      </c>
      <c r="F11" s="46">
        <f t="shared" ref="F11:G11" si="13">E11-5</f>
        <v>560</v>
      </c>
      <c r="G11" s="47">
        <f t="shared" si="13"/>
        <v>555</v>
      </c>
      <c r="H11" s="57">
        <v>440</v>
      </c>
      <c r="I11" s="59">
        <f>H11-5</f>
        <v>435</v>
      </c>
      <c r="J11" s="61">
        <f>I11-5</f>
        <v>430</v>
      </c>
      <c r="K11" s="57">
        <v>655</v>
      </c>
      <c r="L11" s="59">
        <f t="shared" ref="L11:M11" si="14">K11-5</f>
        <v>650</v>
      </c>
      <c r="M11" s="61">
        <f t="shared" si="14"/>
        <v>645</v>
      </c>
      <c r="N11" s="74">
        <v>810</v>
      </c>
      <c r="O11" s="57">
        <v>695</v>
      </c>
      <c r="P11" s="59">
        <f t="shared" si="6"/>
        <v>690</v>
      </c>
      <c r="Q11" s="61">
        <f t="shared" si="7"/>
        <v>685</v>
      </c>
      <c r="R11" s="81" t="s">
        <v>7</v>
      </c>
      <c r="S11" s="93">
        <v>550</v>
      </c>
      <c r="T11" s="94">
        <v>425</v>
      </c>
      <c r="U11" s="124">
        <v>510</v>
      </c>
      <c r="V11" s="120">
        <v>400</v>
      </c>
    </row>
    <row r="12" spans="1:22">
      <c r="A12" s="64"/>
      <c r="B12" s="17" t="s">
        <v>48</v>
      </c>
      <c r="C12" s="83" t="s">
        <v>49</v>
      </c>
      <c r="D12" s="16" t="s">
        <v>1</v>
      </c>
      <c r="E12" s="49">
        <v>775</v>
      </c>
      <c r="F12" s="65">
        <f t="shared" ref="F12:G13" si="15">E12-20</f>
        <v>755</v>
      </c>
      <c r="G12" s="66">
        <f t="shared" si="15"/>
        <v>735</v>
      </c>
      <c r="H12" s="45" t="s">
        <v>7</v>
      </c>
      <c r="I12" s="39" t="s">
        <v>7</v>
      </c>
      <c r="J12" s="41" t="s">
        <v>7</v>
      </c>
      <c r="K12" s="45" t="s">
        <v>7</v>
      </c>
      <c r="L12" s="39" t="s">
        <v>7</v>
      </c>
      <c r="M12" s="41" t="s">
        <v>7</v>
      </c>
      <c r="N12" s="72" t="s">
        <v>7</v>
      </c>
      <c r="O12" s="49">
        <v>940</v>
      </c>
      <c r="P12" s="65">
        <f>O12-20</f>
        <v>920</v>
      </c>
      <c r="Q12" s="66">
        <f>P12-20</f>
        <v>900</v>
      </c>
      <c r="R12" s="79" t="s">
        <v>7</v>
      </c>
      <c r="S12" s="76" t="s">
        <v>7</v>
      </c>
      <c r="T12" s="39" t="s">
        <v>7</v>
      </c>
      <c r="U12" s="39" t="s">
        <v>7</v>
      </c>
      <c r="V12" s="121" t="s">
        <v>7</v>
      </c>
    </row>
    <row r="13" spans="1:22" ht="12.9" thickBot="1">
      <c r="A13" s="64"/>
      <c r="B13" s="68" t="s">
        <v>37</v>
      </c>
      <c r="C13" s="84" t="s">
        <v>49</v>
      </c>
      <c r="D13" s="15" t="s">
        <v>1</v>
      </c>
      <c r="E13" s="67">
        <v>825</v>
      </c>
      <c r="F13" s="46">
        <f t="shared" si="15"/>
        <v>805</v>
      </c>
      <c r="G13" s="47">
        <f t="shared" si="15"/>
        <v>785</v>
      </c>
      <c r="H13" s="57" t="s">
        <v>7</v>
      </c>
      <c r="I13" s="59" t="s">
        <v>7</v>
      </c>
      <c r="J13" s="61" t="s">
        <v>7</v>
      </c>
      <c r="K13" s="57" t="s">
        <v>7</v>
      </c>
      <c r="L13" s="59" t="s">
        <v>7</v>
      </c>
      <c r="M13" s="61" t="s">
        <v>7</v>
      </c>
      <c r="N13" s="74" t="s">
        <v>7</v>
      </c>
      <c r="O13" s="57" t="s">
        <v>7</v>
      </c>
      <c r="P13" s="59" t="s">
        <v>7</v>
      </c>
      <c r="Q13" s="61" t="s">
        <v>7</v>
      </c>
      <c r="R13" s="81" t="s">
        <v>7</v>
      </c>
      <c r="S13" s="77" t="s">
        <v>7</v>
      </c>
      <c r="T13" s="59" t="s">
        <v>7</v>
      </c>
      <c r="U13" s="59" t="s">
        <v>7</v>
      </c>
      <c r="V13" s="122" t="s">
        <v>7</v>
      </c>
    </row>
    <row r="14" spans="1:22">
      <c r="B14" s="87" t="s">
        <v>14</v>
      </c>
      <c r="C14" s="88" t="s">
        <v>15</v>
      </c>
      <c r="D14" s="16" t="s">
        <v>2</v>
      </c>
      <c r="E14" s="172">
        <v>660</v>
      </c>
      <c r="F14" s="173"/>
      <c r="G14" s="174"/>
      <c r="H14" s="165" t="s">
        <v>7</v>
      </c>
      <c r="I14" s="166"/>
      <c r="J14" s="167"/>
      <c r="K14" s="200">
        <v>700</v>
      </c>
      <c r="L14" s="201"/>
      <c r="M14" s="202"/>
      <c r="N14" s="113">
        <v>870</v>
      </c>
      <c r="O14" s="200">
        <v>715</v>
      </c>
      <c r="P14" s="201"/>
      <c r="Q14" s="201"/>
      <c r="R14" s="202"/>
      <c r="S14" s="163" t="s">
        <v>7</v>
      </c>
      <c r="T14" s="164"/>
      <c r="U14" s="127" t="s">
        <v>7</v>
      </c>
      <c r="V14" s="54" t="s">
        <v>7</v>
      </c>
    </row>
    <row r="15" spans="1:22">
      <c r="B15" s="95" t="s">
        <v>71</v>
      </c>
      <c r="C15" s="96"/>
      <c r="D15" s="97" t="s">
        <v>2</v>
      </c>
      <c r="E15" s="149">
        <v>1900</v>
      </c>
      <c r="F15" s="150"/>
      <c r="G15" s="151"/>
      <c r="H15" s="205" t="s">
        <v>7</v>
      </c>
      <c r="I15" s="150"/>
      <c r="J15" s="151"/>
      <c r="K15" s="192">
        <v>1950</v>
      </c>
      <c r="L15" s="193"/>
      <c r="M15" s="194"/>
      <c r="N15" s="132">
        <v>2050</v>
      </c>
      <c r="O15" s="192">
        <v>2050</v>
      </c>
      <c r="P15" s="193"/>
      <c r="Q15" s="193"/>
      <c r="R15" s="194"/>
      <c r="S15" s="203" t="s">
        <v>7</v>
      </c>
      <c r="T15" s="204"/>
      <c r="U15" s="133" t="s">
        <v>7</v>
      </c>
      <c r="V15" s="134" t="s">
        <v>7</v>
      </c>
    </row>
    <row r="16" spans="1:22">
      <c r="B16" s="89" t="s">
        <v>52</v>
      </c>
      <c r="C16" s="90" t="s">
        <v>15</v>
      </c>
      <c r="D16" s="14" t="s">
        <v>2</v>
      </c>
      <c r="E16" s="149">
        <v>520</v>
      </c>
      <c r="F16" s="150"/>
      <c r="G16" s="151"/>
      <c r="H16" s="149">
        <v>400</v>
      </c>
      <c r="I16" s="150"/>
      <c r="J16" s="151"/>
      <c r="K16" s="192">
        <v>550</v>
      </c>
      <c r="L16" s="193"/>
      <c r="M16" s="194"/>
      <c r="N16" s="112">
        <v>680</v>
      </c>
      <c r="O16" s="192">
        <v>560</v>
      </c>
      <c r="P16" s="193"/>
      <c r="Q16" s="193"/>
      <c r="R16" s="194"/>
      <c r="S16" s="147" t="s">
        <v>7</v>
      </c>
      <c r="T16" s="148"/>
      <c r="U16" s="128" t="s">
        <v>7</v>
      </c>
      <c r="V16" s="125" t="s">
        <v>7</v>
      </c>
    </row>
    <row r="17" spans="1:22">
      <c r="B17" s="89" t="s">
        <v>53</v>
      </c>
      <c r="C17" s="90" t="s">
        <v>15</v>
      </c>
      <c r="D17" s="14" t="s">
        <v>2</v>
      </c>
      <c r="E17" s="149">
        <v>660</v>
      </c>
      <c r="F17" s="150"/>
      <c r="G17" s="151"/>
      <c r="H17" s="149">
        <v>500</v>
      </c>
      <c r="I17" s="150"/>
      <c r="J17" s="151"/>
      <c r="K17" s="192">
        <v>700</v>
      </c>
      <c r="L17" s="193"/>
      <c r="M17" s="194"/>
      <c r="N17" s="112">
        <v>870</v>
      </c>
      <c r="O17" s="192">
        <v>715</v>
      </c>
      <c r="P17" s="193"/>
      <c r="Q17" s="193"/>
      <c r="R17" s="194"/>
      <c r="S17" s="147" t="s">
        <v>7</v>
      </c>
      <c r="T17" s="148"/>
      <c r="U17" s="128" t="s">
        <v>7</v>
      </c>
      <c r="V17" s="125" t="s">
        <v>7</v>
      </c>
    </row>
    <row r="18" spans="1:22">
      <c r="B18" s="89" t="s">
        <v>17</v>
      </c>
      <c r="C18" s="90" t="s">
        <v>15</v>
      </c>
      <c r="D18" s="14" t="s">
        <v>2</v>
      </c>
      <c r="E18" s="149">
        <v>440</v>
      </c>
      <c r="F18" s="150"/>
      <c r="G18" s="151"/>
      <c r="H18" s="149">
        <v>350</v>
      </c>
      <c r="I18" s="150"/>
      <c r="J18" s="151"/>
      <c r="K18" s="192">
        <v>470</v>
      </c>
      <c r="L18" s="193"/>
      <c r="M18" s="194"/>
      <c r="N18" s="112">
        <v>570</v>
      </c>
      <c r="O18" s="192">
        <v>475</v>
      </c>
      <c r="P18" s="193"/>
      <c r="Q18" s="193"/>
      <c r="R18" s="194"/>
      <c r="S18" s="147" t="s">
        <v>7</v>
      </c>
      <c r="T18" s="148"/>
      <c r="U18" s="128" t="s">
        <v>7</v>
      </c>
      <c r="V18" s="125" t="s">
        <v>7</v>
      </c>
    </row>
    <row r="19" spans="1:22">
      <c r="B19" s="89" t="s">
        <v>18</v>
      </c>
      <c r="C19" s="90" t="s">
        <v>15</v>
      </c>
      <c r="D19" s="14" t="s">
        <v>2</v>
      </c>
      <c r="E19" s="149">
        <v>660</v>
      </c>
      <c r="F19" s="150"/>
      <c r="G19" s="151"/>
      <c r="H19" s="149">
        <v>500</v>
      </c>
      <c r="I19" s="150"/>
      <c r="J19" s="151"/>
      <c r="K19" s="192">
        <v>700</v>
      </c>
      <c r="L19" s="193"/>
      <c r="M19" s="194"/>
      <c r="N19" s="112">
        <v>870</v>
      </c>
      <c r="O19" s="192">
        <v>715</v>
      </c>
      <c r="P19" s="193"/>
      <c r="Q19" s="193"/>
      <c r="R19" s="194"/>
      <c r="S19" s="147" t="s">
        <v>7</v>
      </c>
      <c r="T19" s="148"/>
      <c r="U19" s="128" t="s">
        <v>7</v>
      </c>
      <c r="V19" s="125" t="s">
        <v>7</v>
      </c>
    </row>
    <row r="20" spans="1:22">
      <c r="B20" s="89" t="s">
        <v>19</v>
      </c>
      <c r="C20" s="90" t="s">
        <v>15</v>
      </c>
      <c r="D20" s="14" t="s">
        <v>2</v>
      </c>
      <c r="E20" s="149">
        <v>520</v>
      </c>
      <c r="F20" s="150"/>
      <c r="G20" s="151"/>
      <c r="H20" s="149">
        <v>400</v>
      </c>
      <c r="I20" s="150"/>
      <c r="J20" s="151"/>
      <c r="K20" s="192">
        <v>550</v>
      </c>
      <c r="L20" s="193"/>
      <c r="M20" s="194"/>
      <c r="N20" s="112">
        <v>680</v>
      </c>
      <c r="O20" s="192">
        <v>560</v>
      </c>
      <c r="P20" s="193"/>
      <c r="Q20" s="193"/>
      <c r="R20" s="194"/>
      <c r="S20" s="147" t="s">
        <v>7</v>
      </c>
      <c r="T20" s="148"/>
      <c r="U20" s="128" t="s">
        <v>7</v>
      </c>
      <c r="V20" s="125" t="s">
        <v>7</v>
      </c>
    </row>
    <row r="21" spans="1:22">
      <c r="B21" s="89" t="s">
        <v>20</v>
      </c>
      <c r="C21" s="90" t="s">
        <v>15</v>
      </c>
      <c r="D21" s="14" t="s">
        <v>2</v>
      </c>
      <c r="E21" s="149">
        <v>1350</v>
      </c>
      <c r="F21" s="150"/>
      <c r="G21" s="151"/>
      <c r="H21" s="149">
        <v>970</v>
      </c>
      <c r="I21" s="150"/>
      <c r="J21" s="151"/>
      <c r="K21" s="192">
        <v>1450</v>
      </c>
      <c r="L21" s="193"/>
      <c r="M21" s="194"/>
      <c r="N21" s="112">
        <v>1860</v>
      </c>
      <c r="O21" s="192">
        <v>1480</v>
      </c>
      <c r="P21" s="193"/>
      <c r="Q21" s="193"/>
      <c r="R21" s="194"/>
      <c r="S21" s="147" t="s">
        <v>7</v>
      </c>
      <c r="T21" s="148"/>
      <c r="U21" s="128" t="s">
        <v>7</v>
      </c>
      <c r="V21" s="125" t="s">
        <v>7</v>
      </c>
    </row>
    <row r="22" spans="1:22">
      <c r="B22" s="89" t="s">
        <v>21</v>
      </c>
      <c r="C22" s="90" t="s">
        <v>15</v>
      </c>
      <c r="D22" s="14" t="s">
        <v>2</v>
      </c>
      <c r="E22" s="149">
        <v>920</v>
      </c>
      <c r="F22" s="150"/>
      <c r="G22" s="151"/>
      <c r="H22" s="149">
        <v>680</v>
      </c>
      <c r="I22" s="150"/>
      <c r="J22" s="151"/>
      <c r="K22" s="192">
        <v>980</v>
      </c>
      <c r="L22" s="193"/>
      <c r="M22" s="194"/>
      <c r="N22" s="112">
        <v>1240</v>
      </c>
      <c r="O22" s="192">
        <v>1000</v>
      </c>
      <c r="P22" s="193"/>
      <c r="Q22" s="193"/>
      <c r="R22" s="194"/>
      <c r="S22" s="147" t="s">
        <v>7</v>
      </c>
      <c r="T22" s="148"/>
      <c r="U22" s="128" t="s">
        <v>7</v>
      </c>
      <c r="V22" s="125" t="s">
        <v>7</v>
      </c>
    </row>
    <row r="23" spans="1:22">
      <c r="B23" s="89" t="s">
        <v>22</v>
      </c>
      <c r="C23" s="90" t="s">
        <v>15</v>
      </c>
      <c r="D23" s="14" t="s">
        <v>2</v>
      </c>
      <c r="E23" s="149">
        <v>395</v>
      </c>
      <c r="F23" s="150"/>
      <c r="G23" s="151"/>
      <c r="H23" s="149">
        <v>315</v>
      </c>
      <c r="I23" s="150"/>
      <c r="J23" s="151"/>
      <c r="K23" s="192">
        <v>415</v>
      </c>
      <c r="L23" s="193"/>
      <c r="M23" s="194"/>
      <c r="N23" s="112">
        <v>500</v>
      </c>
      <c r="O23" s="192">
        <v>420</v>
      </c>
      <c r="P23" s="193"/>
      <c r="Q23" s="193"/>
      <c r="R23" s="194"/>
      <c r="S23" s="147" t="s">
        <v>7</v>
      </c>
      <c r="T23" s="148"/>
      <c r="U23" s="128" t="s">
        <v>7</v>
      </c>
      <c r="V23" s="125" t="s">
        <v>7</v>
      </c>
    </row>
    <row r="24" spans="1:22">
      <c r="B24" s="89" t="s">
        <v>77</v>
      </c>
      <c r="C24" s="90" t="s">
        <v>15</v>
      </c>
      <c r="D24" s="14" t="s">
        <v>2</v>
      </c>
      <c r="E24" s="149">
        <v>395</v>
      </c>
      <c r="F24" s="150"/>
      <c r="G24" s="151"/>
      <c r="H24" s="149">
        <v>315</v>
      </c>
      <c r="I24" s="150"/>
      <c r="J24" s="151"/>
      <c r="K24" s="192">
        <v>415</v>
      </c>
      <c r="L24" s="193"/>
      <c r="M24" s="194"/>
      <c r="N24" s="135">
        <v>500</v>
      </c>
      <c r="O24" s="192">
        <v>420</v>
      </c>
      <c r="P24" s="193"/>
      <c r="Q24" s="193"/>
      <c r="R24" s="194"/>
      <c r="S24" s="147" t="s">
        <v>7</v>
      </c>
      <c r="T24" s="148"/>
      <c r="U24" s="128" t="s">
        <v>7</v>
      </c>
      <c r="V24" s="125" t="s">
        <v>7</v>
      </c>
    </row>
    <row r="25" spans="1:22">
      <c r="A25" s="1" t="s">
        <v>76</v>
      </c>
      <c r="B25" s="89" t="s">
        <v>50</v>
      </c>
      <c r="C25" s="90" t="s">
        <v>15</v>
      </c>
      <c r="D25" s="14" t="s">
        <v>2</v>
      </c>
      <c r="E25" s="149">
        <v>660</v>
      </c>
      <c r="F25" s="150"/>
      <c r="G25" s="151"/>
      <c r="H25" s="149">
        <v>500</v>
      </c>
      <c r="I25" s="150"/>
      <c r="J25" s="151"/>
      <c r="K25" s="192">
        <v>700</v>
      </c>
      <c r="L25" s="193"/>
      <c r="M25" s="194"/>
      <c r="N25" s="112">
        <v>870</v>
      </c>
      <c r="O25" s="192">
        <v>715</v>
      </c>
      <c r="P25" s="193"/>
      <c r="Q25" s="193"/>
      <c r="R25" s="194"/>
      <c r="S25" s="147" t="s">
        <v>7</v>
      </c>
      <c r="T25" s="148"/>
      <c r="U25" s="128" t="s">
        <v>7</v>
      </c>
      <c r="V25" s="125" t="s">
        <v>7</v>
      </c>
    </row>
    <row r="26" spans="1:22">
      <c r="B26" s="89" t="s">
        <v>44</v>
      </c>
      <c r="C26" s="90" t="s">
        <v>15</v>
      </c>
      <c r="D26" s="14" t="s">
        <v>2</v>
      </c>
      <c r="E26" s="182">
        <v>520</v>
      </c>
      <c r="F26" s="183"/>
      <c r="G26" s="184"/>
      <c r="H26" s="182">
        <v>400</v>
      </c>
      <c r="I26" s="183"/>
      <c r="J26" s="191"/>
      <c r="K26" s="192">
        <v>550</v>
      </c>
      <c r="L26" s="193"/>
      <c r="M26" s="194"/>
      <c r="N26" s="112">
        <v>680</v>
      </c>
      <c r="O26" s="192">
        <v>560</v>
      </c>
      <c r="P26" s="193"/>
      <c r="Q26" s="193"/>
      <c r="R26" s="194"/>
      <c r="S26" s="186" t="s">
        <v>7</v>
      </c>
      <c r="T26" s="187"/>
      <c r="U26" s="128" t="s">
        <v>7</v>
      </c>
      <c r="V26" s="125" t="s">
        <v>7</v>
      </c>
    </row>
    <row r="27" spans="1:22">
      <c r="B27" s="89" t="s">
        <v>45</v>
      </c>
      <c r="C27" s="90" t="s">
        <v>15</v>
      </c>
      <c r="D27" s="14" t="s">
        <v>2</v>
      </c>
      <c r="E27" s="182">
        <v>440</v>
      </c>
      <c r="F27" s="183"/>
      <c r="G27" s="184"/>
      <c r="H27" s="182">
        <v>350</v>
      </c>
      <c r="I27" s="183"/>
      <c r="J27" s="191"/>
      <c r="K27" s="192">
        <v>470</v>
      </c>
      <c r="L27" s="193"/>
      <c r="M27" s="194"/>
      <c r="N27" s="112">
        <v>570</v>
      </c>
      <c r="O27" s="192">
        <v>475</v>
      </c>
      <c r="P27" s="193"/>
      <c r="Q27" s="193"/>
      <c r="R27" s="194"/>
      <c r="S27" s="186" t="s">
        <v>7</v>
      </c>
      <c r="T27" s="187"/>
      <c r="U27" s="128" t="s">
        <v>7</v>
      </c>
      <c r="V27" s="125" t="s">
        <v>7</v>
      </c>
    </row>
    <row r="28" spans="1:22">
      <c r="B28" s="89" t="s">
        <v>46</v>
      </c>
      <c r="C28" s="90" t="s">
        <v>15</v>
      </c>
      <c r="D28" s="14" t="s">
        <v>2</v>
      </c>
      <c r="E28" s="182">
        <v>290</v>
      </c>
      <c r="F28" s="183"/>
      <c r="G28" s="184"/>
      <c r="H28" s="182">
        <v>240</v>
      </c>
      <c r="I28" s="183"/>
      <c r="J28" s="191"/>
      <c r="K28" s="192">
        <v>300</v>
      </c>
      <c r="L28" s="193"/>
      <c r="M28" s="194"/>
      <c r="N28" s="112">
        <v>355</v>
      </c>
      <c r="O28" s="192">
        <v>305</v>
      </c>
      <c r="P28" s="193"/>
      <c r="Q28" s="193"/>
      <c r="R28" s="194"/>
      <c r="S28" s="186" t="s">
        <v>7</v>
      </c>
      <c r="T28" s="187"/>
      <c r="U28" s="128" t="s">
        <v>7</v>
      </c>
      <c r="V28" s="125" t="s">
        <v>7</v>
      </c>
    </row>
    <row r="29" spans="1:22">
      <c r="A29" s="1" t="s">
        <v>69</v>
      </c>
      <c r="B29" s="95" t="s">
        <v>51</v>
      </c>
      <c r="C29" s="96" t="s">
        <v>15</v>
      </c>
      <c r="D29" s="97" t="s">
        <v>2</v>
      </c>
      <c r="E29" s="179">
        <f>E16</f>
        <v>520</v>
      </c>
      <c r="F29" s="180"/>
      <c r="G29" s="185"/>
      <c r="H29" s="179">
        <f>H16</f>
        <v>400</v>
      </c>
      <c r="I29" s="180"/>
      <c r="J29" s="181"/>
      <c r="K29" s="195">
        <f>K16</f>
        <v>550</v>
      </c>
      <c r="L29" s="196"/>
      <c r="M29" s="197"/>
      <c r="N29" s="138">
        <f>N16</f>
        <v>680</v>
      </c>
      <c r="O29" s="188">
        <f>O16</f>
        <v>560</v>
      </c>
      <c r="P29" s="189"/>
      <c r="Q29" s="189"/>
      <c r="R29" s="190"/>
      <c r="S29" s="177" t="s">
        <v>7</v>
      </c>
      <c r="T29" s="178"/>
      <c r="U29" s="128" t="s">
        <v>7</v>
      </c>
      <c r="V29" s="126" t="s">
        <v>7</v>
      </c>
    </row>
    <row r="30" spans="1:22">
      <c r="B30" s="89" t="s">
        <v>82</v>
      </c>
      <c r="C30" s="90"/>
      <c r="D30" s="14" t="s">
        <v>2</v>
      </c>
      <c r="E30" s="182">
        <v>140</v>
      </c>
      <c r="F30" s="183"/>
      <c r="G30" s="184"/>
      <c r="H30" s="242" t="s">
        <v>7</v>
      </c>
      <c r="I30" s="183"/>
      <c r="J30" s="191"/>
      <c r="K30" s="229">
        <v>140</v>
      </c>
      <c r="L30" s="230"/>
      <c r="M30" s="231"/>
      <c r="N30" s="136">
        <v>140</v>
      </c>
      <c r="O30" s="192">
        <v>140</v>
      </c>
      <c r="P30" s="193"/>
      <c r="Q30" s="193"/>
      <c r="R30" s="194"/>
      <c r="S30" s="186" t="s">
        <v>7</v>
      </c>
      <c r="T30" s="187"/>
      <c r="U30" s="139" t="s">
        <v>7</v>
      </c>
      <c r="V30" s="125" t="s">
        <v>7</v>
      </c>
    </row>
    <row r="31" spans="1:22">
      <c r="B31" s="89" t="s">
        <v>83</v>
      </c>
      <c r="C31" s="90"/>
      <c r="D31" s="14" t="s">
        <v>2</v>
      </c>
      <c r="E31" s="182">
        <v>350</v>
      </c>
      <c r="F31" s="183"/>
      <c r="G31" s="184"/>
      <c r="H31" s="242" t="s">
        <v>7</v>
      </c>
      <c r="I31" s="183"/>
      <c r="J31" s="191"/>
      <c r="K31" s="229">
        <v>400</v>
      </c>
      <c r="L31" s="230"/>
      <c r="M31" s="231"/>
      <c r="N31" s="140">
        <v>400</v>
      </c>
      <c r="O31" s="192">
        <v>400</v>
      </c>
      <c r="P31" s="193"/>
      <c r="Q31" s="193"/>
      <c r="R31" s="194"/>
      <c r="S31" s="186" t="s">
        <v>7</v>
      </c>
      <c r="T31" s="187"/>
      <c r="U31" s="139" t="s">
        <v>7</v>
      </c>
      <c r="V31" s="125" t="s">
        <v>7</v>
      </c>
    </row>
    <row r="32" spans="1:22" ht="12.9" thickBot="1">
      <c r="B32" s="95" t="s">
        <v>78</v>
      </c>
      <c r="C32" s="96"/>
      <c r="D32" s="97" t="s">
        <v>2</v>
      </c>
      <c r="E32" s="179">
        <v>1100</v>
      </c>
      <c r="F32" s="180"/>
      <c r="G32" s="185"/>
      <c r="H32" s="241" t="s">
        <v>7</v>
      </c>
      <c r="I32" s="180"/>
      <c r="J32" s="181"/>
      <c r="K32" s="212">
        <v>1200</v>
      </c>
      <c r="L32" s="213"/>
      <c r="M32" s="234"/>
      <c r="N32" s="137">
        <v>1250</v>
      </c>
      <c r="O32" s="188">
        <v>1200</v>
      </c>
      <c r="P32" s="189"/>
      <c r="Q32" s="189"/>
      <c r="R32" s="190"/>
      <c r="S32" s="177" t="s">
        <v>7</v>
      </c>
      <c r="T32" s="178"/>
      <c r="U32" s="129" t="s">
        <v>7</v>
      </c>
      <c r="V32" s="126" t="s">
        <v>7</v>
      </c>
    </row>
    <row r="33" spans="1:22" ht="12.9" thickBot="1">
      <c r="A33" s="1" t="s">
        <v>70</v>
      </c>
      <c r="B33" s="141" t="s">
        <v>0</v>
      </c>
      <c r="C33" s="142"/>
      <c r="D33" s="31"/>
      <c r="E33" s="152" t="s">
        <v>27</v>
      </c>
      <c r="F33" s="168"/>
      <c r="G33" s="168"/>
      <c r="H33" s="168"/>
      <c r="I33" s="168"/>
      <c r="J33" s="153"/>
      <c r="K33" s="209" t="s">
        <v>26</v>
      </c>
      <c r="L33" s="210"/>
      <c r="M33" s="210"/>
      <c r="N33" s="210"/>
      <c r="O33" s="210"/>
      <c r="P33" s="210"/>
      <c r="Q33" s="210"/>
      <c r="R33" s="211"/>
      <c r="S33" s="152" t="s">
        <v>28</v>
      </c>
      <c r="T33" s="153"/>
      <c r="U33" s="209" t="s">
        <v>29</v>
      </c>
      <c r="V33" s="211"/>
    </row>
    <row r="34" spans="1:22" ht="12.9" thickBot="1">
      <c r="B34" s="143"/>
      <c r="C34" s="144"/>
      <c r="D34" s="11" t="s">
        <v>3</v>
      </c>
      <c r="E34" s="169" t="s">
        <v>5</v>
      </c>
      <c r="F34" s="170"/>
      <c r="G34" s="171"/>
      <c r="H34" s="175" t="s">
        <v>34</v>
      </c>
      <c r="I34" s="170"/>
      <c r="J34" s="176"/>
      <c r="K34" s="154" t="s">
        <v>23</v>
      </c>
      <c r="L34" s="155"/>
      <c r="M34" s="237"/>
      <c r="N34" s="85" t="s">
        <v>66</v>
      </c>
      <c r="O34" s="175" t="s">
        <v>40</v>
      </c>
      <c r="P34" s="170"/>
      <c r="Q34" s="170"/>
      <c r="R34" s="100" t="s">
        <v>38</v>
      </c>
      <c r="S34" s="159" t="s">
        <v>5</v>
      </c>
      <c r="T34" s="238" t="s">
        <v>6</v>
      </c>
      <c r="U34" s="161" t="s">
        <v>5</v>
      </c>
      <c r="V34" s="219" t="s">
        <v>6</v>
      </c>
    </row>
    <row r="35" spans="1:22" ht="12.9" thickBot="1">
      <c r="B35" s="145"/>
      <c r="C35" s="146"/>
      <c r="D35" s="12" t="s">
        <v>4</v>
      </c>
      <c r="E35" s="21" t="s">
        <v>41</v>
      </c>
      <c r="F35" s="22" t="s">
        <v>42</v>
      </c>
      <c r="G35" s="23" t="s">
        <v>43</v>
      </c>
      <c r="H35" s="21" t="s">
        <v>41</v>
      </c>
      <c r="I35" s="22" t="s">
        <v>42</v>
      </c>
      <c r="J35" s="23" t="s">
        <v>43</v>
      </c>
      <c r="K35" s="21" t="s">
        <v>41</v>
      </c>
      <c r="L35" s="22" t="s">
        <v>42</v>
      </c>
      <c r="M35" s="22" t="s">
        <v>43</v>
      </c>
      <c r="N35" s="86" t="s">
        <v>67</v>
      </c>
      <c r="O35" s="102" t="s">
        <v>41</v>
      </c>
      <c r="P35" s="103" t="s">
        <v>42</v>
      </c>
      <c r="Q35" s="103" t="s">
        <v>43</v>
      </c>
      <c r="R35" s="101" t="s">
        <v>39</v>
      </c>
      <c r="S35" s="160"/>
      <c r="T35" s="239"/>
      <c r="U35" s="218"/>
      <c r="V35" s="220"/>
    </row>
    <row r="36" spans="1:22" ht="12.9" thickBot="1">
      <c r="A36" s="98"/>
      <c r="B36" s="104" t="s">
        <v>64</v>
      </c>
      <c r="C36" s="105" t="s">
        <v>47</v>
      </c>
      <c r="D36" s="106" t="s">
        <v>1</v>
      </c>
      <c r="E36" s="107">
        <v>870</v>
      </c>
      <c r="F36" s="108">
        <f>E36-20</f>
        <v>850</v>
      </c>
      <c r="G36" s="109">
        <f>F36-20</f>
        <v>830</v>
      </c>
      <c r="H36" s="206" t="s">
        <v>7</v>
      </c>
      <c r="I36" s="207"/>
      <c r="J36" s="208"/>
      <c r="K36" s="107">
        <v>970</v>
      </c>
      <c r="L36" s="108">
        <f t="shared" ref="L36" si="16">K36-20</f>
        <v>950</v>
      </c>
      <c r="M36" s="108">
        <f t="shared" ref="M36" si="17">L36-20</f>
        <v>930</v>
      </c>
      <c r="N36" s="110">
        <v>1120</v>
      </c>
      <c r="O36" s="206" t="s">
        <v>7</v>
      </c>
      <c r="P36" s="207"/>
      <c r="Q36" s="207"/>
      <c r="R36" s="208"/>
      <c r="S36" s="206" t="s">
        <v>7</v>
      </c>
      <c r="T36" s="240"/>
      <c r="U36" s="130" t="s">
        <v>7</v>
      </c>
      <c r="V36" s="111" t="s">
        <v>7</v>
      </c>
    </row>
    <row r="37" spans="1:22">
      <c r="B37" s="87" t="s">
        <v>55</v>
      </c>
      <c r="C37" s="88" t="s">
        <v>15</v>
      </c>
      <c r="D37" s="16" t="s">
        <v>2</v>
      </c>
      <c r="E37" s="223">
        <v>440</v>
      </c>
      <c r="F37" s="224"/>
      <c r="G37" s="225"/>
      <c r="H37" s="226" t="s">
        <v>7</v>
      </c>
      <c r="I37" s="227"/>
      <c r="J37" s="228"/>
      <c r="K37" s="200">
        <v>470</v>
      </c>
      <c r="L37" s="201"/>
      <c r="M37" s="201"/>
      <c r="N37" s="114">
        <v>570</v>
      </c>
      <c r="O37" s="229" t="s">
        <v>7</v>
      </c>
      <c r="P37" s="230"/>
      <c r="Q37" s="230"/>
      <c r="R37" s="231"/>
      <c r="S37" s="232" t="s">
        <v>7</v>
      </c>
      <c r="T37" s="233"/>
      <c r="U37" s="131" t="s">
        <v>7</v>
      </c>
      <c r="V37" s="54" t="s">
        <v>7</v>
      </c>
    </row>
    <row r="38" spans="1:22">
      <c r="B38" s="89" t="s">
        <v>56</v>
      </c>
      <c r="C38" s="90" t="s">
        <v>15</v>
      </c>
      <c r="D38" s="14" t="s">
        <v>2</v>
      </c>
      <c r="E38" s="149">
        <v>660</v>
      </c>
      <c r="F38" s="150"/>
      <c r="G38" s="151"/>
      <c r="H38" s="205" t="s">
        <v>7</v>
      </c>
      <c r="I38" s="150"/>
      <c r="J38" s="151"/>
      <c r="K38" s="192">
        <v>700</v>
      </c>
      <c r="L38" s="193"/>
      <c r="M38" s="193"/>
      <c r="N38" s="115">
        <v>870</v>
      </c>
      <c r="O38" s="192" t="s">
        <v>7</v>
      </c>
      <c r="P38" s="193"/>
      <c r="Q38" s="193"/>
      <c r="R38" s="194"/>
      <c r="S38" s="147" t="s">
        <v>7</v>
      </c>
      <c r="T38" s="204"/>
      <c r="U38" s="128" t="s">
        <v>7</v>
      </c>
      <c r="V38" s="55" t="s">
        <v>7</v>
      </c>
    </row>
    <row r="39" spans="1:22">
      <c r="B39" s="89" t="s">
        <v>57</v>
      </c>
      <c r="C39" s="90" t="s">
        <v>15</v>
      </c>
      <c r="D39" s="14" t="s">
        <v>2</v>
      </c>
      <c r="E39" s="149">
        <v>290</v>
      </c>
      <c r="F39" s="150"/>
      <c r="G39" s="151"/>
      <c r="H39" s="205" t="s">
        <v>7</v>
      </c>
      <c r="I39" s="150"/>
      <c r="J39" s="151"/>
      <c r="K39" s="192">
        <v>300</v>
      </c>
      <c r="L39" s="193"/>
      <c r="M39" s="193"/>
      <c r="N39" s="115">
        <v>355</v>
      </c>
      <c r="O39" s="192" t="s">
        <v>7</v>
      </c>
      <c r="P39" s="193"/>
      <c r="Q39" s="193"/>
      <c r="R39" s="194"/>
      <c r="S39" s="147" t="s">
        <v>7</v>
      </c>
      <c r="T39" s="204"/>
      <c r="U39" s="128" t="s">
        <v>7</v>
      </c>
      <c r="V39" s="55" t="s">
        <v>7</v>
      </c>
    </row>
    <row r="40" spans="1:22">
      <c r="B40" s="89" t="s">
        <v>58</v>
      </c>
      <c r="C40" s="90" t="s">
        <v>15</v>
      </c>
      <c r="D40" s="14" t="s">
        <v>2</v>
      </c>
      <c r="E40" s="149">
        <v>440</v>
      </c>
      <c r="F40" s="150"/>
      <c r="G40" s="151"/>
      <c r="H40" s="205" t="s">
        <v>7</v>
      </c>
      <c r="I40" s="150"/>
      <c r="J40" s="151"/>
      <c r="K40" s="192">
        <v>470</v>
      </c>
      <c r="L40" s="193"/>
      <c r="M40" s="193"/>
      <c r="N40" s="115">
        <v>570</v>
      </c>
      <c r="O40" s="192" t="s">
        <v>7</v>
      </c>
      <c r="P40" s="193"/>
      <c r="Q40" s="193"/>
      <c r="R40" s="194"/>
      <c r="S40" s="147" t="s">
        <v>7</v>
      </c>
      <c r="T40" s="204"/>
      <c r="U40" s="128" t="s">
        <v>7</v>
      </c>
      <c r="V40" s="55" t="s">
        <v>7</v>
      </c>
    </row>
    <row r="41" spans="1:22">
      <c r="B41" s="89" t="s">
        <v>59</v>
      </c>
      <c r="C41" s="90" t="s">
        <v>15</v>
      </c>
      <c r="D41" s="14" t="s">
        <v>2</v>
      </c>
      <c r="E41" s="149">
        <v>520</v>
      </c>
      <c r="F41" s="150"/>
      <c r="G41" s="151"/>
      <c r="H41" s="205" t="s">
        <v>7</v>
      </c>
      <c r="I41" s="150"/>
      <c r="J41" s="151"/>
      <c r="K41" s="192">
        <v>550</v>
      </c>
      <c r="L41" s="193"/>
      <c r="M41" s="193"/>
      <c r="N41" s="115">
        <v>680</v>
      </c>
      <c r="O41" s="192" t="s">
        <v>7</v>
      </c>
      <c r="P41" s="193"/>
      <c r="Q41" s="193"/>
      <c r="R41" s="194"/>
      <c r="S41" s="147" t="s">
        <v>7</v>
      </c>
      <c r="T41" s="204"/>
      <c r="U41" s="128" t="s">
        <v>7</v>
      </c>
      <c r="V41" s="55" t="s">
        <v>7</v>
      </c>
    </row>
    <row r="42" spans="1:22">
      <c r="B42" s="89" t="s">
        <v>60</v>
      </c>
      <c r="C42" s="90" t="s">
        <v>15</v>
      </c>
      <c r="D42" s="14" t="s">
        <v>2</v>
      </c>
      <c r="E42" s="149">
        <v>920</v>
      </c>
      <c r="F42" s="150"/>
      <c r="G42" s="151"/>
      <c r="H42" s="205" t="s">
        <v>7</v>
      </c>
      <c r="I42" s="150"/>
      <c r="J42" s="151"/>
      <c r="K42" s="192">
        <v>980</v>
      </c>
      <c r="L42" s="193"/>
      <c r="M42" s="193"/>
      <c r="N42" s="115">
        <v>1240</v>
      </c>
      <c r="O42" s="192" t="s">
        <v>7</v>
      </c>
      <c r="P42" s="193"/>
      <c r="Q42" s="193"/>
      <c r="R42" s="194"/>
      <c r="S42" s="147" t="s">
        <v>7</v>
      </c>
      <c r="T42" s="204"/>
      <c r="U42" s="128" t="s">
        <v>7</v>
      </c>
      <c r="V42" s="55" t="s">
        <v>7</v>
      </c>
    </row>
    <row r="43" spans="1:22">
      <c r="B43" s="89" t="s">
        <v>61</v>
      </c>
      <c r="C43" s="90" t="s">
        <v>15</v>
      </c>
      <c r="D43" s="14" t="s">
        <v>2</v>
      </c>
      <c r="E43" s="149">
        <v>660</v>
      </c>
      <c r="F43" s="150"/>
      <c r="G43" s="151"/>
      <c r="H43" s="205" t="s">
        <v>7</v>
      </c>
      <c r="I43" s="150"/>
      <c r="J43" s="151"/>
      <c r="K43" s="192">
        <v>700</v>
      </c>
      <c r="L43" s="193"/>
      <c r="M43" s="193"/>
      <c r="N43" s="115">
        <v>870</v>
      </c>
      <c r="O43" s="192" t="s">
        <v>7</v>
      </c>
      <c r="P43" s="193"/>
      <c r="Q43" s="193"/>
      <c r="R43" s="194"/>
      <c r="S43" s="147" t="s">
        <v>7</v>
      </c>
      <c r="T43" s="204"/>
      <c r="U43" s="128" t="s">
        <v>7</v>
      </c>
      <c r="V43" s="55" t="s">
        <v>7</v>
      </c>
    </row>
    <row r="44" spans="1:22">
      <c r="B44" s="89" t="s">
        <v>62</v>
      </c>
      <c r="C44" s="90" t="s">
        <v>15</v>
      </c>
      <c r="D44" s="14" t="s">
        <v>2</v>
      </c>
      <c r="E44" s="149">
        <v>290</v>
      </c>
      <c r="F44" s="150"/>
      <c r="G44" s="151"/>
      <c r="H44" s="205" t="s">
        <v>7</v>
      </c>
      <c r="I44" s="150"/>
      <c r="J44" s="151"/>
      <c r="K44" s="192">
        <v>300</v>
      </c>
      <c r="L44" s="193"/>
      <c r="M44" s="193"/>
      <c r="N44" s="115">
        <v>355</v>
      </c>
      <c r="O44" s="192" t="s">
        <v>7</v>
      </c>
      <c r="P44" s="193"/>
      <c r="Q44" s="193"/>
      <c r="R44" s="194"/>
      <c r="S44" s="147" t="s">
        <v>7</v>
      </c>
      <c r="T44" s="204"/>
      <c r="U44" s="128" t="s">
        <v>7</v>
      </c>
      <c r="V44" s="55" t="s">
        <v>7</v>
      </c>
    </row>
    <row r="45" spans="1:22" ht="12.9" thickBot="1">
      <c r="B45" s="91" t="s">
        <v>63</v>
      </c>
      <c r="C45" s="99" t="s">
        <v>15</v>
      </c>
      <c r="D45" s="15" t="s">
        <v>2</v>
      </c>
      <c r="E45" s="214">
        <v>440</v>
      </c>
      <c r="F45" s="215"/>
      <c r="G45" s="216"/>
      <c r="H45" s="217" t="s">
        <v>7</v>
      </c>
      <c r="I45" s="215"/>
      <c r="J45" s="216"/>
      <c r="K45" s="212">
        <v>470</v>
      </c>
      <c r="L45" s="213"/>
      <c r="M45" s="213"/>
      <c r="N45" s="116">
        <v>570</v>
      </c>
      <c r="O45" s="212" t="s">
        <v>7</v>
      </c>
      <c r="P45" s="213"/>
      <c r="Q45" s="213"/>
      <c r="R45" s="234"/>
      <c r="S45" s="235" t="s">
        <v>7</v>
      </c>
      <c r="T45" s="236"/>
      <c r="U45" s="129" t="s">
        <v>7</v>
      </c>
      <c r="V45" s="56" t="s">
        <v>7</v>
      </c>
    </row>
    <row r="46" spans="1:22">
      <c r="B46" s="62" t="s">
        <v>36</v>
      </c>
      <c r="K46" s="1" t="s">
        <v>68</v>
      </c>
      <c r="O46" s="7"/>
      <c r="P46" s="7"/>
      <c r="Q46" s="7"/>
      <c r="R46" s="7"/>
      <c r="V46" s="9" t="s">
        <v>79</v>
      </c>
    </row>
    <row r="47" spans="1:22">
      <c r="B47" s="62" t="s">
        <v>80</v>
      </c>
      <c r="O47" s="7"/>
      <c r="P47" s="7"/>
      <c r="Q47" s="7"/>
      <c r="R47" s="7"/>
      <c r="V47" s="9"/>
    </row>
    <row r="48" spans="1:22">
      <c r="B48" s="62" t="s">
        <v>81</v>
      </c>
      <c r="O48" s="7"/>
      <c r="P48" s="7"/>
      <c r="Q48" s="7"/>
      <c r="R48" s="7"/>
      <c r="V48" s="9"/>
    </row>
    <row r="49" spans="2:87">
      <c r="B49" s="62" t="s">
        <v>72</v>
      </c>
      <c r="O49" s="7"/>
      <c r="P49" s="7"/>
      <c r="Q49" s="7"/>
      <c r="R49" s="7"/>
      <c r="V49" s="9"/>
    </row>
    <row r="50" spans="2:87">
      <c r="B50" s="62" t="s">
        <v>65</v>
      </c>
      <c r="O50" s="7"/>
      <c r="P50" s="7"/>
      <c r="Q50" s="7"/>
      <c r="R50" s="7"/>
      <c r="V50" s="9"/>
    </row>
    <row r="51" spans="2:87">
      <c r="B51" s="1" t="s">
        <v>8</v>
      </c>
      <c r="E51" s="8"/>
      <c r="F51" s="8"/>
      <c r="G51" s="8"/>
      <c r="H51" s="8"/>
      <c r="I51" s="8"/>
      <c r="J51" s="8"/>
      <c r="O51" s="8"/>
      <c r="P51" s="8"/>
      <c r="Q51" s="8"/>
      <c r="R51" s="8"/>
      <c r="S51" s="8"/>
      <c r="T51" s="8"/>
      <c r="U51" s="8"/>
    </row>
    <row r="52" spans="2:87">
      <c r="B52" s="1" t="s">
        <v>9</v>
      </c>
      <c r="O52" s="7"/>
      <c r="P52" s="7"/>
      <c r="Q52" s="7"/>
      <c r="R52" s="7"/>
    </row>
    <row r="53" spans="2:87">
      <c r="B53" s="1" t="s">
        <v>24</v>
      </c>
      <c r="O53" s="7"/>
      <c r="P53" s="7"/>
      <c r="Q53" s="7"/>
      <c r="R53" s="7"/>
    </row>
    <row r="54" spans="2:87">
      <c r="B54" s="1" t="s">
        <v>25</v>
      </c>
    </row>
    <row r="55" spans="2:87">
      <c r="B55" s="1" t="s">
        <v>30</v>
      </c>
    </row>
    <row r="56" spans="2:87">
      <c r="B56" s="10"/>
    </row>
    <row r="58" spans="2:87"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</row>
    <row r="59" spans="2:87" ht="13.8"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7"/>
    </row>
    <row r="60" spans="2:87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</row>
    <row r="61" spans="2:87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87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</row>
    <row r="63" spans="2:87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</row>
    <row r="64" spans="2:87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</row>
    <row r="65" spans="2:13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</row>
    <row r="66" spans="2:13" ht="13.8"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</row>
    <row r="67" spans="2:13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</row>
    <row r="68" spans="2:13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</row>
    <row r="69" spans="2:13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</row>
    <row r="70" spans="2:13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</row>
    <row r="71" spans="2:13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</row>
  </sheetData>
  <mergeCells count="171">
    <mergeCell ref="E32:G32"/>
    <mergeCell ref="H32:J32"/>
    <mergeCell ref="K32:M32"/>
    <mergeCell ref="O32:R32"/>
    <mergeCell ref="S32:T32"/>
    <mergeCell ref="E30:G30"/>
    <mergeCell ref="H30:J30"/>
    <mergeCell ref="K30:M30"/>
    <mergeCell ref="O30:R30"/>
    <mergeCell ref="S30:T30"/>
    <mergeCell ref="E31:G31"/>
    <mergeCell ref="H31:J31"/>
    <mergeCell ref="K31:M31"/>
    <mergeCell ref="O31:R31"/>
    <mergeCell ref="S31:T31"/>
    <mergeCell ref="S36:T36"/>
    <mergeCell ref="O36:R36"/>
    <mergeCell ref="S41:T41"/>
    <mergeCell ref="E40:G40"/>
    <mergeCell ref="S40:T40"/>
    <mergeCell ref="S38:T38"/>
    <mergeCell ref="K37:M37"/>
    <mergeCell ref="K38:M38"/>
    <mergeCell ref="K39:M39"/>
    <mergeCell ref="B33:C35"/>
    <mergeCell ref="E33:J33"/>
    <mergeCell ref="K33:R33"/>
    <mergeCell ref="S33:T33"/>
    <mergeCell ref="E34:G34"/>
    <mergeCell ref="H34:J34"/>
    <mergeCell ref="K34:M34"/>
    <mergeCell ref="O34:Q34"/>
    <mergeCell ref="S34:S35"/>
    <mergeCell ref="T34:T35"/>
    <mergeCell ref="U2:V2"/>
    <mergeCell ref="U3:U4"/>
    <mergeCell ref="U33:V33"/>
    <mergeCell ref="U34:U35"/>
    <mergeCell ref="V34:V35"/>
    <mergeCell ref="B66:M66"/>
    <mergeCell ref="B59:Q59"/>
    <mergeCell ref="E37:G37"/>
    <mergeCell ref="S42:T42"/>
    <mergeCell ref="K40:M40"/>
    <mergeCell ref="K41:M41"/>
    <mergeCell ref="K42:M42"/>
    <mergeCell ref="K43:M43"/>
    <mergeCell ref="S39:T39"/>
    <mergeCell ref="H37:J37"/>
    <mergeCell ref="O37:R37"/>
    <mergeCell ref="S37:T37"/>
    <mergeCell ref="O45:R45"/>
    <mergeCell ref="S45:T45"/>
    <mergeCell ref="E44:G44"/>
    <mergeCell ref="H44:J44"/>
    <mergeCell ref="O44:R44"/>
    <mergeCell ref="S43:T43"/>
    <mergeCell ref="E42:G42"/>
    <mergeCell ref="S44:T44"/>
    <mergeCell ref="K44:M44"/>
    <mergeCell ref="K45:M45"/>
    <mergeCell ref="E39:G39"/>
    <mergeCell ref="H39:J39"/>
    <mergeCell ref="O39:R39"/>
    <mergeCell ref="E41:G41"/>
    <mergeCell ref="E45:G45"/>
    <mergeCell ref="H45:J45"/>
    <mergeCell ref="H41:J41"/>
    <mergeCell ref="O41:R41"/>
    <mergeCell ref="H42:J42"/>
    <mergeCell ref="O42:R42"/>
    <mergeCell ref="K2:R2"/>
    <mergeCell ref="O14:R14"/>
    <mergeCell ref="O16:R16"/>
    <mergeCell ref="O18:R18"/>
    <mergeCell ref="O19:R19"/>
    <mergeCell ref="E17:G17"/>
    <mergeCell ref="H17:J17"/>
    <mergeCell ref="O20:R20"/>
    <mergeCell ref="O21:R21"/>
    <mergeCell ref="H21:J21"/>
    <mergeCell ref="K20:M20"/>
    <mergeCell ref="K21:M21"/>
    <mergeCell ref="E15:G15"/>
    <mergeCell ref="H15:J15"/>
    <mergeCell ref="K15:M15"/>
    <mergeCell ref="O15:R15"/>
    <mergeCell ref="K22:M22"/>
    <mergeCell ref="E19:G19"/>
    <mergeCell ref="K19:M19"/>
    <mergeCell ref="E38:G38"/>
    <mergeCell ref="H38:J38"/>
    <mergeCell ref="O38:R38"/>
    <mergeCell ref="E43:G43"/>
    <mergeCell ref="H43:J43"/>
    <mergeCell ref="O43:R43"/>
    <mergeCell ref="H40:J40"/>
    <mergeCell ref="O40:R40"/>
    <mergeCell ref="O22:R22"/>
    <mergeCell ref="O23:R23"/>
    <mergeCell ref="O25:R25"/>
    <mergeCell ref="E27:G27"/>
    <mergeCell ref="E26:G26"/>
    <mergeCell ref="H27:J27"/>
    <mergeCell ref="H26:J26"/>
    <mergeCell ref="E25:G25"/>
    <mergeCell ref="H25:J25"/>
    <mergeCell ref="H36:J36"/>
    <mergeCell ref="E24:G24"/>
    <mergeCell ref="H24:J24"/>
    <mergeCell ref="K24:M24"/>
    <mergeCell ref="V3:V4"/>
    <mergeCell ref="S18:T18"/>
    <mergeCell ref="S16:T16"/>
    <mergeCell ref="H18:J18"/>
    <mergeCell ref="H16:J16"/>
    <mergeCell ref="O17:R17"/>
    <mergeCell ref="S17:T17"/>
    <mergeCell ref="K14:M14"/>
    <mergeCell ref="K16:M16"/>
    <mergeCell ref="K17:M17"/>
    <mergeCell ref="K18:M18"/>
    <mergeCell ref="S15:T15"/>
    <mergeCell ref="S29:T29"/>
    <mergeCell ref="H29:J29"/>
    <mergeCell ref="E28:G28"/>
    <mergeCell ref="E29:G29"/>
    <mergeCell ref="S28:T28"/>
    <mergeCell ref="O29:R29"/>
    <mergeCell ref="H28:J28"/>
    <mergeCell ref="E23:G23"/>
    <mergeCell ref="H23:J23"/>
    <mergeCell ref="K23:M23"/>
    <mergeCell ref="K25:M25"/>
    <mergeCell ref="K26:M26"/>
    <mergeCell ref="K27:M27"/>
    <mergeCell ref="K28:M28"/>
    <mergeCell ref="K29:M29"/>
    <mergeCell ref="O28:R28"/>
    <mergeCell ref="S27:T27"/>
    <mergeCell ref="O26:R26"/>
    <mergeCell ref="O27:R27"/>
    <mergeCell ref="S26:T26"/>
    <mergeCell ref="S23:T23"/>
    <mergeCell ref="S25:T25"/>
    <mergeCell ref="O24:R24"/>
    <mergeCell ref="S24:T24"/>
    <mergeCell ref="B2:C4"/>
    <mergeCell ref="S22:T22"/>
    <mergeCell ref="E20:G20"/>
    <mergeCell ref="S2:T2"/>
    <mergeCell ref="K3:M3"/>
    <mergeCell ref="O3:Q3"/>
    <mergeCell ref="S3:S4"/>
    <mergeCell ref="T3:T4"/>
    <mergeCell ref="H19:J19"/>
    <mergeCell ref="H22:J22"/>
    <mergeCell ref="S14:T14"/>
    <mergeCell ref="H14:J14"/>
    <mergeCell ref="S20:T20"/>
    <mergeCell ref="S19:T19"/>
    <mergeCell ref="S21:T21"/>
    <mergeCell ref="E2:J2"/>
    <mergeCell ref="E21:G21"/>
    <mergeCell ref="E3:G3"/>
    <mergeCell ref="E14:G14"/>
    <mergeCell ref="H3:J3"/>
    <mergeCell ref="E16:G16"/>
    <mergeCell ref="E22:G22"/>
    <mergeCell ref="H20:J20"/>
    <mergeCell ref="E18:G18"/>
  </mergeCells>
  <pageMargins left="0.15748031496062992" right="0.15748031496062992" top="0.19685039370078741" bottom="0.31496062992125984" header="0.19685039370078741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металл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Пожидаев</dc:creator>
  <cp:lastModifiedBy>Admin</cp:lastModifiedBy>
  <cp:lastPrinted>2024-04-10T10:17:53Z</cp:lastPrinted>
  <dcterms:created xsi:type="dcterms:W3CDTF">2012-03-29T02:59:10Z</dcterms:created>
  <dcterms:modified xsi:type="dcterms:W3CDTF">2024-04-10T10:51:31Z</dcterms:modified>
</cp:coreProperties>
</file>