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6380" windowHeight="8130" tabRatio="931"/>
  </bookViews>
  <sheets>
    <sheet name="Утеплитель" sheetId="13" r:id="rId1"/>
  </sheets>
  <definedNames>
    <definedName name="Excel_BuiltIn_Print_Area_2">#REF!</definedName>
    <definedName name="Excel_BuiltIn_Print_Area_3">#REF!</definedName>
  </definedNames>
  <calcPr calcId="125725"/>
</workbook>
</file>

<file path=xl/calcChain.xml><?xml version="1.0" encoding="utf-8"?>
<calcChain xmlns="http://schemas.openxmlformats.org/spreadsheetml/2006/main">
  <c r="E5" i="13"/>
  <c r="E8"/>
  <c r="E7"/>
  <c r="H9"/>
  <c r="I9" s="1"/>
  <c r="H10"/>
  <c r="I10" s="1"/>
  <c r="F9"/>
  <c r="F10"/>
  <c r="G10" s="1"/>
  <c r="G9"/>
  <c r="E12"/>
  <c r="E11"/>
  <c r="I11" s="1"/>
  <c r="E10"/>
  <c r="E9"/>
  <c r="E6"/>
  <c r="H11"/>
  <c r="F11"/>
  <c r="F12"/>
  <c r="G12"/>
  <c r="H12"/>
  <c r="I12"/>
  <c r="G11" l="1"/>
</calcChain>
</file>

<file path=xl/sharedStrings.xml><?xml version="1.0" encoding="utf-8"?>
<sst xmlns="http://schemas.openxmlformats.org/spreadsheetml/2006/main" count="15" uniqueCount="15">
  <si>
    <t>Розница</t>
  </si>
  <si>
    <t>м3</t>
  </si>
  <si>
    <t>упаковка</t>
  </si>
  <si>
    <t>Фото</t>
  </si>
  <si>
    <t>Бесплатно расчет, погрузка в машину, консультации.</t>
  </si>
  <si>
    <t>Утеплитель</t>
  </si>
  <si>
    <t>Knauf  2х50х1200х9000 (1,08м3)</t>
  </si>
  <si>
    <t>Knauf  150х1200х5500 (0,99м3)</t>
  </si>
  <si>
    <t>Технофас эффект 100х600х1200 
(0,216м3)</t>
  </si>
  <si>
    <t>Технофас эффект 50х600х1200 
(0,216м3)</t>
  </si>
  <si>
    <t>Утеплитель Техновент Н Проф 50мм (0,432 м3)</t>
  </si>
  <si>
    <t>Утеплитель Техновент Н Проф 100мм (0,432 м3)</t>
  </si>
  <si>
    <t>Isobox Экстра Лайт 
800х600х50 (0,36м3)</t>
  </si>
  <si>
    <t>Isobox Экстра Лайт 
800х600х100 (0,384м3)</t>
  </si>
  <si>
    <t>Действителен с 05.07.21 г.</t>
  </si>
</sst>
</file>

<file path=xl/styles.xml><?xml version="1.0" encoding="utf-8"?>
<styleSheet xmlns="http://schemas.openxmlformats.org/spreadsheetml/2006/main">
  <numFmts count="1">
    <numFmt numFmtId="164" formatCode="#,##0.00\ &quot;р.&quot;"/>
  </numFmts>
  <fonts count="4"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164" fontId="1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9" fontId="3" fillId="0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466725</xdr:colOff>
      <xdr:row>0</xdr:row>
      <xdr:rowOff>742950</xdr:rowOff>
    </xdr:to>
    <xdr:pic>
      <xdr:nvPicPr>
        <xdr:cNvPr id="3122" name="Рисунок 2" descr="шапка ИСП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47339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</xdr:row>
      <xdr:rowOff>133350</xdr:rowOff>
    </xdr:from>
    <xdr:to>
      <xdr:col>0</xdr:col>
      <xdr:colOff>1685925</xdr:colOff>
      <xdr:row>5</xdr:row>
      <xdr:rowOff>533400</xdr:rowOff>
    </xdr:to>
    <xdr:pic>
      <xdr:nvPicPr>
        <xdr:cNvPr id="3124" name="Рисунок 3" descr="кнауф рулон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76375"/>
          <a:ext cx="1543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133351</xdr:colOff>
      <xdr:row>6</xdr:row>
      <xdr:rowOff>155923</xdr:rowOff>
    </xdr:from>
    <xdr:to>
      <xdr:col>0</xdr:col>
      <xdr:colOff>1657351</xdr:colOff>
      <xdr:row>7</xdr:row>
      <xdr:rowOff>466725</xdr:rowOff>
    </xdr:to>
    <xdr:pic>
      <xdr:nvPicPr>
        <xdr:cNvPr id="9" name="Рисунок 8" descr="f6acd8b362c057f9adc9941645c9aad5_thumb_8e19a2613d3131ee30c32dae4af0cd7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2903" b="14516"/>
        <a:stretch>
          <a:fillRect/>
        </a:stretch>
      </xdr:blipFill>
      <xdr:spPr>
        <a:xfrm>
          <a:off x="133351" y="2756248"/>
          <a:ext cx="1524000" cy="939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A2" sqref="A2:A4"/>
    </sheetView>
  </sheetViews>
  <sheetFormatPr defaultRowHeight="12.75"/>
  <cols>
    <col min="1" max="1" width="27.140625" style="1" customWidth="1"/>
    <col min="2" max="2" width="4.28515625" style="1" customWidth="1"/>
    <col min="3" max="3" width="33.140625" style="1" customWidth="1"/>
    <col min="4" max="9" width="14.7109375" style="1" customWidth="1"/>
    <col min="10" max="10" width="10.28515625" style="1" bestFit="1" customWidth="1"/>
    <col min="11" max="11" width="9.140625" style="1"/>
    <col min="12" max="12" width="10.28515625" style="1" bestFit="1" customWidth="1"/>
    <col min="13" max="13" width="9.140625" style="1"/>
    <col min="14" max="14" width="10.28515625" style="1" bestFit="1" customWidth="1"/>
    <col min="15" max="16384" width="9.140625" style="1"/>
  </cols>
  <sheetData>
    <row r="1" spans="1:9" ht="65.25" customHeight="1">
      <c r="F1" s="7"/>
      <c r="G1" s="7"/>
      <c r="H1" s="7"/>
      <c r="I1" s="8"/>
    </row>
    <row r="2" spans="1:9" ht="15" customHeight="1">
      <c r="A2" s="15" t="s">
        <v>3</v>
      </c>
      <c r="B2" s="15" t="s">
        <v>5</v>
      </c>
      <c r="C2" s="15"/>
      <c r="D2" s="24" t="s">
        <v>0</v>
      </c>
      <c r="E2" s="25"/>
      <c r="F2" s="22"/>
      <c r="G2" s="22"/>
      <c r="H2" s="22"/>
      <c r="I2" s="23"/>
    </row>
    <row r="3" spans="1:9">
      <c r="A3" s="15"/>
      <c r="B3" s="15"/>
      <c r="C3" s="15"/>
      <c r="D3" s="26"/>
      <c r="E3" s="27"/>
      <c r="F3" s="19"/>
      <c r="G3" s="20"/>
      <c r="H3" s="21"/>
      <c r="I3" s="20"/>
    </row>
    <row r="4" spans="1:9">
      <c r="A4" s="15"/>
      <c r="B4" s="15"/>
      <c r="C4" s="15"/>
      <c r="D4" s="2" t="s">
        <v>2</v>
      </c>
      <c r="E4" s="2" t="s">
        <v>1</v>
      </c>
      <c r="F4" s="12"/>
      <c r="G4" s="10"/>
      <c r="H4" s="10"/>
      <c r="I4" s="10"/>
    </row>
    <row r="5" spans="1:9" ht="50.1" customHeight="1">
      <c r="A5" s="18"/>
      <c r="B5" s="17" t="s">
        <v>6</v>
      </c>
      <c r="C5" s="17"/>
      <c r="D5" s="3">
        <v>3800</v>
      </c>
      <c r="E5" s="3">
        <f>D5/1.08</f>
        <v>3518.5185185185182</v>
      </c>
      <c r="F5" s="13"/>
      <c r="G5" s="11"/>
      <c r="H5" s="11"/>
      <c r="I5" s="11"/>
    </row>
    <row r="6" spans="1:9" ht="50.1" customHeight="1">
      <c r="A6" s="18"/>
      <c r="B6" s="17" t="s">
        <v>7</v>
      </c>
      <c r="C6" s="17"/>
      <c r="D6" s="3">
        <v>3483.33</v>
      </c>
      <c r="E6" s="3">
        <f>D6/0.99</f>
        <v>3518.5151515151515</v>
      </c>
      <c r="F6" s="13"/>
      <c r="G6" s="11"/>
      <c r="H6" s="11"/>
      <c r="I6" s="11"/>
    </row>
    <row r="7" spans="1:9" ht="50.1" customHeight="1">
      <c r="A7" s="18"/>
      <c r="B7" s="17" t="s">
        <v>12</v>
      </c>
      <c r="C7" s="17"/>
      <c r="D7" s="3">
        <v>1100</v>
      </c>
      <c r="E7" s="3">
        <f>D7/0.36</f>
        <v>3055.5555555555557</v>
      </c>
      <c r="F7" s="13"/>
      <c r="G7" s="11"/>
      <c r="H7" s="11"/>
      <c r="I7" s="11"/>
    </row>
    <row r="8" spans="1:9" ht="50.1" customHeight="1">
      <c r="A8" s="18"/>
      <c r="B8" s="17" t="s">
        <v>13</v>
      </c>
      <c r="C8" s="17"/>
      <c r="D8" s="3">
        <v>1173.33</v>
      </c>
      <c r="E8" s="3">
        <f>D8/0.384</f>
        <v>3055.5468749999995</v>
      </c>
      <c r="F8" s="13"/>
      <c r="G8" s="11"/>
      <c r="H8" s="11"/>
      <c r="I8" s="11"/>
    </row>
    <row r="9" spans="1:9" ht="50.1" hidden="1" customHeight="1">
      <c r="A9" s="5"/>
      <c r="B9" s="16" t="s">
        <v>10</v>
      </c>
      <c r="C9" s="17"/>
      <c r="D9" s="3">
        <v>1050</v>
      </c>
      <c r="E9" s="3">
        <f>D9/0.288</f>
        <v>3645.8333333333335</v>
      </c>
      <c r="F9" s="9">
        <f t="shared" ref="F9:F11" si="0">D9*0.97</f>
        <v>1018.5</v>
      </c>
      <c r="G9" s="9">
        <f>F9/0.288</f>
        <v>3536.4583333333335</v>
      </c>
      <c r="H9" s="9">
        <f t="shared" ref="H9:H11" si="1">D9*0.95</f>
        <v>997.5</v>
      </c>
      <c r="I9" s="9">
        <f>H9/0.288</f>
        <v>3463.541666666667</v>
      </c>
    </row>
    <row r="10" spans="1:9" ht="50.1" hidden="1" customHeight="1">
      <c r="A10" s="6"/>
      <c r="B10" s="16" t="s">
        <v>11</v>
      </c>
      <c r="C10" s="17"/>
      <c r="D10" s="3">
        <v>1050</v>
      </c>
      <c r="E10" s="3">
        <f>D10/0.288</f>
        <v>3645.8333333333335</v>
      </c>
      <c r="F10" s="3">
        <f t="shared" si="0"/>
        <v>1018.5</v>
      </c>
      <c r="G10" s="3">
        <f>F10/0.288</f>
        <v>3536.4583333333335</v>
      </c>
      <c r="H10" s="3">
        <f t="shared" si="1"/>
        <v>997.5</v>
      </c>
      <c r="I10" s="3">
        <f>H10/0.288</f>
        <v>3463.541666666667</v>
      </c>
    </row>
    <row r="11" spans="1:9" ht="91.5" hidden="1" customHeight="1">
      <c r="A11" s="4"/>
      <c r="B11" s="16" t="s">
        <v>9</v>
      </c>
      <c r="C11" s="17"/>
      <c r="D11" s="3">
        <v>1050</v>
      </c>
      <c r="E11" s="3">
        <f>D11/0.216</f>
        <v>4861.1111111111113</v>
      </c>
      <c r="F11" s="3">
        <f t="shared" si="0"/>
        <v>1018.5</v>
      </c>
      <c r="G11" s="3">
        <f t="shared" ref="G11" si="2">E11*0.97</f>
        <v>4715.2777777777783</v>
      </c>
      <c r="H11" s="3">
        <f t="shared" si="1"/>
        <v>997.5</v>
      </c>
      <c r="I11" s="3">
        <f t="shared" ref="I11" si="3">E11*0.95</f>
        <v>4618.0555555555557</v>
      </c>
    </row>
    <row r="12" spans="1:9" ht="91.5" hidden="1" customHeight="1">
      <c r="A12" s="4"/>
      <c r="B12" s="16" t="s">
        <v>8</v>
      </c>
      <c r="C12" s="17"/>
      <c r="D12" s="3">
        <v>1050</v>
      </c>
      <c r="E12" s="3">
        <f>D12/0.216</f>
        <v>4861.1111111111113</v>
      </c>
      <c r="F12" s="3">
        <f t="shared" ref="F12" si="4">D12*0.97</f>
        <v>1018.5</v>
      </c>
      <c r="G12" s="3">
        <f t="shared" ref="G12" si="5">E12*0.97</f>
        <v>4715.2777777777783</v>
      </c>
      <c r="H12" s="3">
        <f t="shared" ref="H12" si="6">D12*0.95</f>
        <v>997.5</v>
      </c>
      <c r="I12" s="3">
        <f t="shared" ref="I12" si="7">E12*0.95</f>
        <v>4618.0555555555557</v>
      </c>
    </row>
    <row r="13" spans="1:9">
      <c r="D13" s="14" t="s">
        <v>14</v>
      </c>
    </row>
    <row r="14" spans="1:9">
      <c r="A14" s="1" t="s">
        <v>4</v>
      </c>
    </row>
  </sheetData>
  <mergeCells count="16">
    <mergeCell ref="F3:G3"/>
    <mergeCell ref="H3:I3"/>
    <mergeCell ref="F2:I2"/>
    <mergeCell ref="D2:E3"/>
    <mergeCell ref="B2:C4"/>
    <mergeCell ref="A2:A4"/>
    <mergeCell ref="B9:C9"/>
    <mergeCell ref="B10:C10"/>
    <mergeCell ref="B12:C12"/>
    <mergeCell ref="B5:C5"/>
    <mergeCell ref="A7:A8"/>
    <mergeCell ref="A5:A6"/>
    <mergeCell ref="B6:C6"/>
    <mergeCell ref="B7:C7"/>
    <mergeCell ref="B8:C8"/>
    <mergeCell ref="B11:C11"/>
  </mergeCells>
  <pageMargins left="0.78740157480314965" right="0" top="0.39370078740157483" bottom="0.74803149606299213" header="0.31496062992125984" footer="0.31496062992125984"/>
  <pageSetup paperSize="9" scale="12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Утеплитель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Пожидаев</dc:creator>
  <cp:lastModifiedBy>Валентин Головко</cp:lastModifiedBy>
  <cp:lastPrinted>2021-06-24T05:32:35Z</cp:lastPrinted>
  <dcterms:created xsi:type="dcterms:W3CDTF">2012-03-29T06:59:10Z</dcterms:created>
  <dcterms:modified xsi:type="dcterms:W3CDTF">2021-07-05T07:09:39Z</dcterms:modified>
</cp:coreProperties>
</file>